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1"/>
  </bookViews>
  <sheets>
    <sheet name="消防办公室" sheetId="1" r:id="rId1"/>
    <sheet name="儿童特教" sheetId="2" r:id="rId2"/>
    <sheet name="治未病" sheetId="3" r:id="rId3"/>
    <sheet name="儿童康复师" sheetId="4" r:id="rId4"/>
    <sheet name="病案室" sheetId="5" r:id="rId5"/>
    <sheet name="医务部" sheetId="6" r:id="rId6"/>
    <sheet name="成人康复师" sheetId="7" r:id="rId7"/>
    <sheet name="推拿师" sheetId="8" r:id="rId8"/>
  </sheets>
  <definedNames>
    <definedName name="_xlnm.Print_Titles" localSheetId="3">'儿童康复师'!$1:$2</definedName>
  </definedNames>
  <calcPr fullCalcOnLoad="1"/>
</workbook>
</file>

<file path=xl/sharedStrings.xml><?xml version="1.0" encoding="utf-8"?>
<sst xmlns="http://schemas.openxmlformats.org/spreadsheetml/2006/main" count="342" uniqueCount="149">
  <si>
    <t>序号</t>
  </si>
  <si>
    <t>科室</t>
  </si>
  <si>
    <t>姓名</t>
  </si>
  <si>
    <t>性别</t>
  </si>
  <si>
    <t>民族</t>
  </si>
  <si>
    <t>身份证</t>
  </si>
  <si>
    <t>学历</t>
  </si>
  <si>
    <t>毕业学校</t>
  </si>
  <si>
    <t>专业</t>
  </si>
  <si>
    <t>联系方式</t>
  </si>
  <si>
    <t>资格证</t>
  </si>
  <si>
    <t>备注</t>
  </si>
  <si>
    <t>笔试成绩</t>
  </si>
  <si>
    <t>面试成绩</t>
  </si>
  <si>
    <t>总成绩</t>
  </si>
  <si>
    <t>消防办</t>
  </si>
  <si>
    <t>周博</t>
  </si>
  <si>
    <t>女</t>
  </si>
  <si>
    <t>蒙</t>
  </si>
  <si>
    <t>152325198603032023</t>
  </si>
  <si>
    <t>本科</t>
  </si>
  <si>
    <t>内蒙古民族大学</t>
  </si>
  <si>
    <t>临床医学</t>
  </si>
  <si>
    <t>附属医院2016年公开招聘儿童康复治疗师（特教方向）成绩汇总表</t>
  </si>
  <si>
    <t>应聘岗位</t>
  </si>
  <si>
    <t>技能考核成绩</t>
  </si>
  <si>
    <t>专家一成绩</t>
  </si>
  <si>
    <t>专家二成绩</t>
  </si>
  <si>
    <t>专家三成绩</t>
  </si>
  <si>
    <t>专家四成绩</t>
  </si>
  <si>
    <t>专家五成绩</t>
  </si>
  <si>
    <t>儿童康复治疗师（特殊教育专业方向）</t>
  </si>
  <si>
    <t>赵琦</t>
  </si>
  <si>
    <t>张岩</t>
  </si>
  <si>
    <t>刘萨日娜</t>
  </si>
  <si>
    <t>高飞</t>
  </si>
  <si>
    <t>附属医院2016年公开招聘治未病岗位人员成绩汇总表</t>
  </si>
  <si>
    <t>治未病</t>
  </si>
  <si>
    <t>赖文学</t>
  </si>
  <si>
    <t>梁旭明</t>
  </si>
  <si>
    <t>乌云巴图</t>
  </si>
  <si>
    <t xml:space="preserve"> </t>
  </si>
  <si>
    <t>附属医院2016年公开招聘儿童康复治疗师成绩汇总表</t>
  </si>
  <si>
    <t>儿童康复治疗师PT</t>
  </si>
  <si>
    <t>乌日娜</t>
  </si>
  <si>
    <t>李月坤</t>
  </si>
  <si>
    <t>王雪</t>
  </si>
  <si>
    <t>儿童康复治疗师OT</t>
  </si>
  <si>
    <t>陈思捷</t>
  </si>
  <si>
    <t>李万玉</t>
  </si>
  <si>
    <t>胡林</t>
  </si>
  <si>
    <t>王晨</t>
  </si>
  <si>
    <t>徐德平</t>
  </si>
  <si>
    <t>朱伟伟</t>
  </si>
  <si>
    <t>梁文馨</t>
  </si>
  <si>
    <t>田艳静</t>
  </si>
  <si>
    <t>张哲</t>
  </si>
  <si>
    <t>孙冬颖</t>
  </si>
  <si>
    <t>缺考</t>
  </si>
  <si>
    <t>办公软件成绩</t>
  </si>
  <si>
    <t>病案室</t>
  </si>
  <si>
    <t>李兵</t>
  </si>
  <si>
    <t>男</t>
  </si>
  <si>
    <t>汉</t>
  </si>
  <si>
    <t>652922198702062270</t>
  </si>
  <si>
    <t>昆明医学院海源学院</t>
  </si>
  <si>
    <t>公共事业管理</t>
  </si>
  <si>
    <t>邱果</t>
  </si>
  <si>
    <t>152222199301306922</t>
  </si>
  <si>
    <t>北华大学</t>
  </si>
  <si>
    <t>统计学</t>
  </si>
  <si>
    <t>统计资格</t>
  </si>
  <si>
    <t>塔拉</t>
  </si>
  <si>
    <t>152222199302164356</t>
  </si>
  <si>
    <t>江西中医药大学</t>
  </si>
  <si>
    <t>李文静</t>
  </si>
  <si>
    <t>152325199302261521</t>
  </si>
  <si>
    <t>内蒙古医科大学</t>
  </si>
  <si>
    <t>杜岩</t>
  </si>
  <si>
    <t>满</t>
  </si>
  <si>
    <t>15230219890716002X</t>
  </si>
  <si>
    <t>苗苗</t>
  </si>
  <si>
    <t>152321199204292425</t>
  </si>
  <si>
    <t>内蒙古科技大学</t>
  </si>
  <si>
    <t>马丽</t>
  </si>
  <si>
    <t>152221198808013423</t>
  </si>
  <si>
    <t>初级师</t>
  </si>
  <si>
    <t>医务部</t>
  </si>
  <si>
    <t>王琬琳</t>
  </si>
  <si>
    <t>152301199206040461</t>
  </si>
  <si>
    <t>中国医科大学</t>
  </si>
  <si>
    <t>预防医学</t>
  </si>
  <si>
    <t>周国凤</t>
  </si>
  <si>
    <t>152325198911222523</t>
  </si>
  <si>
    <t>海乌云塔娜</t>
  </si>
  <si>
    <t>152322199405014321</t>
  </si>
  <si>
    <t>蒙医学</t>
  </si>
  <si>
    <t>套格特木勒</t>
  </si>
  <si>
    <t>王沙仁格日乐</t>
  </si>
  <si>
    <t>152322198911220713</t>
  </si>
  <si>
    <t>附属医院2016年公开招聘成人康复治疗师成绩汇总表</t>
  </si>
  <si>
    <t>成人康复治疗师</t>
  </si>
  <si>
    <t>张佳书</t>
  </si>
  <si>
    <t>白阿其拉吐</t>
  </si>
  <si>
    <t>刘明源</t>
  </si>
  <si>
    <t>安泰举</t>
  </si>
  <si>
    <t>郭旭东</t>
  </si>
  <si>
    <t>布仁</t>
  </si>
  <si>
    <t>蔡国庆</t>
  </si>
  <si>
    <t>李倩倩</t>
  </si>
  <si>
    <t>包慧敏</t>
  </si>
  <si>
    <t>姚柏慧</t>
  </si>
  <si>
    <t>包思琦</t>
  </si>
  <si>
    <t>戴金池</t>
  </si>
  <si>
    <t>王秀军</t>
  </si>
  <si>
    <t>王南</t>
  </si>
  <si>
    <t>许博湛</t>
  </si>
  <si>
    <t>徐姜</t>
  </si>
  <si>
    <t>郭丹丹</t>
  </si>
  <si>
    <t>谷影</t>
  </si>
  <si>
    <t>王丽娜</t>
  </si>
  <si>
    <t>青春</t>
  </si>
  <si>
    <t>尹伟嘉</t>
  </si>
  <si>
    <t>宝青梅</t>
  </si>
  <si>
    <t>冯超</t>
  </si>
  <si>
    <t>附属医院2016年公开招聘推拿师成绩汇总表</t>
  </si>
  <si>
    <t>推拿</t>
  </si>
  <si>
    <t>罗盛</t>
  </si>
  <si>
    <t>林飞</t>
  </si>
  <si>
    <t>秦长林</t>
  </si>
  <si>
    <t>吉日太</t>
  </si>
  <si>
    <t>吴敖日其冷</t>
  </si>
  <si>
    <t>杨庆华</t>
  </si>
  <si>
    <t>韩扎那</t>
  </si>
  <si>
    <t>金海桩</t>
  </si>
  <si>
    <t>杭宝玉</t>
  </si>
  <si>
    <t>王孟合白音</t>
  </si>
  <si>
    <t>丽平</t>
  </si>
  <si>
    <t>王峰</t>
  </si>
  <si>
    <t>胡文峰</t>
  </si>
  <si>
    <t>白彩霞</t>
  </si>
  <si>
    <t>哈斯高娃</t>
  </si>
  <si>
    <t>孙建伟</t>
  </si>
  <si>
    <t>张肖廷</t>
  </si>
  <si>
    <t>索优乐图</t>
  </si>
  <si>
    <t>萨日娜其其格</t>
  </si>
  <si>
    <r>
      <rPr>
        <b/>
        <sz val="14"/>
        <color indexed="8"/>
        <rFont val="宋体"/>
        <family val="0"/>
      </rPr>
      <t>附属医院</t>
    </r>
    <r>
      <rPr>
        <b/>
        <sz val="14"/>
        <color indexed="8"/>
        <rFont val="Tahoma"/>
        <family val="2"/>
      </rPr>
      <t>2016</t>
    </r>
    <r>
      <rPr>
        <b/>
        <sz val="14"/>
        <color indexed="8"/>
        <rFont val="宋体"/>
        <family val="0"/>
      </rPr>
      <t>年公开招聘消防办公室成绩汇总表</t>
    </r>
  </si>
  <si>
    <r>
      <rPr>
        <b/>
        <sz val="14"/>
        <color indexed="8"/>
        <rFont val="宋体"/>
        <family val="0"/>
      </rPr>
      <t>附属医院</t>
    </r>
    <r>
      <rPr>
        <b/>
        <sz val="14"/>
        <color indexed="8"/>
        <rFont val="Tahoma"/>
        <family val="2"/>
      </rPr>
      <t>2016</t>
    </r>
    <r>
      <rPr>
        <b/>
        <sz val="14"/>
        <color indexed="8"/>
        <rFont val="宋体"/>
        <family val="0"/>
      </rPr>
      <t>年公开招聘病案室成绩汇总表</t>
    </r>
  </si>
  <si>
    <r>
      <rPr>
        <b/>
        <sz val="14"/>
        <color indexed="8"/>
        <rFont val="宋体"/>
        <family val="0"/>
      </rPr>
      <t>附属医院</t>
    </r>
    <r>
      <rPr>
        <b/>
        <sz val="14"/>
        <color indexed="8"/>
        <rFont val="Tahoma"/>
        <family val="2"/>
      </rPr>
      <t>2016</t>
    </r>
    <r>
      <rPr>
        <b/>
        <sz val="14"/>
        <color indexed="8"/>
        <rFont val="宋体"/>
        <family val="0"/>
      </rPr>
      <t>年公开招聘医务部成绩汇总表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</si>
</sst>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Tahoma"/>
      <family val="2"/>
    </font>
    <font>
      <sz val="11"/>
      <color indexed="8"/>
      <name val="宋体"/>
      <family val="0"/>
    </font>
    <font>
      <sz val="14"/>
      <color indexed="8"/>
      <name val="Tahoma"/>
      <family val="2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8"/>
      <name val="Simsun"/>
      <family val="0"/>
    </font>
    <font>
      <sz val="12"/>
      <name val="仿宋_GB2312"/>
      <family val="3"/>
    </font>
    <font>
      <sz val="12"/>
      <name val="宋体"/>
      <family val="0"/>
    </font>
    <font>
      <sz val="9"/>
      <name val="Tahoma"/>
      <family val="2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ahoma"/>
      <family val="2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b/>
      <sz val="11"/>
      <color theme="1"/>
      <name val="Tahoma"/>
      <family val="2"/>
    </font>
    <font>
      <b/>
      <sz val="11"/>
      <color theme="1"/>
      <name val="宋体"/>
      <family val="0"/>
    </font>
    <font>
      <sz val="11"/>
      <color rgb="FF000000"/>
      <name val="Simsun"/>
      <family val="0"/>
    </font>
    <font>
      <sz val="11"/>
      <color theme="1"/>
      <name val="宋体"/>
      <family val="0"/>
    </font>
    <font>
      <b/>
      <sz val="14"/>
      <color theme="1"/>
      <name val="Tahoma"/>
      <family val="2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9" fillId="0" borderId="10" xfId="40" applyFont="1" applyBorder="1" applyAlignment="1">
      <alignment horizontal="center" vertical="center" shrinkToFit="1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49" fontId="9" fillId="0" borderId="0" xfId="40" applyNumberFormat="1" applyFont="1" applyBorder="1" applyAlignment="1">
      <alignment horizontal="center" vertical="center"/>
      <protection/>
    </xf>
    <xf numFmtId="0" fontId="9" fillId="0" borderId="10" xfId="40" applyFont="1" applyFill="1" applyBorder="1" applyAlignment="1">
      <alignment horizontal="center" vertical="center"/>
      <protection/>
    </xf>
    <xf numFmtId="0" fontId="10" fillId="0" borderId="10" xfId="40" applyBorder="1" applyAlignment="1">
      <alignment horizontal="center" vertical="center"/>
      <protection/>
    </xf>
    <xf numFmtId="0" fontId="9" fillId="0" borderId="0" xfId="40" applyFont="1" applyBorder="1" applyAlignment="1">
      <alignment horizontal="center" vertical="center"/>
      <protection/>
    </xf>
    <xf numFmtId="0" fontId="9" fillId="0" borderId="0" xfId="40" applyFont="1" applyBorder="1">
      <alignment vertical="center"/>
      <protection/>
    </xf>
    <xf numFmtId="0" fontId="0" fillId="0" borderId="0" xfId="0" applyBorder="1" applyAlignment="1">
      <alignment/>
    </xf>
    <xf numFmtId="0" fontId="10" fillId="0" borderId="0" xfId="40" applyBorder="1">
      <alignment vertical="center"/>
      <protection/>
    </xf>
    <xf numFmtId="0" fontId="0" fillId="0" borderId="0" xfId="0" applyAlignment="1">
      <alignment horizontal="center" vertical="center"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shrinkToFit="1"/>
      <protection/>
    </xf>
    <xf numFmtId="49" fontId="9" fillId="0" borderId="10" xfId="41" applyNumberFormat="1" applyFont="1" applyBorder="1" applyAlignment="1">
      <alignment horizontal="center" vertical="center" shrinkToFit="1"/>
      <protection/>
    </xf>
    <xf numFmtId="0" fontId="52" fillId="0" borderId="10" xfId="0" applyFont="1" applyBorder="1" applyAlignment="1">
      <alignment horizontal="center" vertical="center"/>
    </xf>
    <xf numFmtId="0" fontId="9" fillId="0" borderId="10" xfId="41" applyFont="1" applyFill="1" applyBorder="1" applyAlignment="1">
      <alignment horizontal="center" vertical="center" shrinkToFit="1"/>
      <protection/>
    </xf>
    <xf numFmtId="0" fontId="4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shrinkToFit="1"/>
    </xf>
    <xf numFmtId="0" fontId="52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M9" sqref="M9"/>
    </sheetView>
  </sheetViews>
  <sheetFormatPr defaultColWidth="9.00390625" defaultRowHeight="14.25"/>
  <cols>
    <col min="1" max="1" width="7.875" style="21" customWidth="1"/>
    <col min="2" max="2" width="13.75390625" style="21" customWidth="1"/>
    <col min="3" max="3" width="9.125" style="21" customWidth="1"/>
    <col min="4" max="4" width="4.125" style="21" hidden="1" customWidth="1"/>
    <col min="5" max="5" width="4.75390625" style="21" hidden="1" customWidth="1"/>
    <col min="6" max="6" width="20.375" style="21" hidden="1" customWidth="1"/>
    <col min="7" max="7" width="5.75390625" style="21" hidden="1" customWidth="1"/>
    <col min="8" max="8" width="15.125" style="21" hidden="1" customWidth="1"/>
    <col min="9" max="9" width="9.375" style="21" hidden="1" customWidth="1"/>
    <col min="10" max="10" width="12.00390625" style="21" hidden="1" customWidth="1"/>
    <col min="11" max="11" width="7.625" style="21" hidden="1" customWidth="1"/>
    <col min="12" max="12" width="7.50390625" style="21" hidden="1" customWidth="1"/>
    <col min="13" max="13" width="17.625" style="21" customWidth="1"/>
    <col min="14" max="14" width="18.75390625" style="21" customWidth="1"/>
    <col min="15" max="15" width="15.375" style="21" customWidth="1"/>
    <col min="16" max="16384" width="9.00390625" style="21" customWidth="1"/>
  </cols>
  <sheetData>
    <row r="1" spans="1:15" ht="56.25" customHeight="1">
      <c r="A1" s="36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7.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5" t="s">
        <v>12</v>
      </c>
      <c r="N2" s="25" t="s">
        <v>13</v>
      </c>
      <c r="O2" s="25" t="s">
        <v>14</v>
      </c>
    </row>
    <row r="3" spans="1:15" ht="31.5" customHeight="1">
      <c r="A3" s="23">
        <v>1</v>
      </c>
      <c r="B3" s="23" t="s">
        <v>15</v>
      </c>
      <c r="C3" s="23" t="s">
        <v>16</v>
      </c>
      <c r="D3" s="23" t="s">
        <v>17</v>
      </c>
      <c r="E3" s="23" t="s">
        <v>18</v>
      </c>
      <c r="F3" s="24" t="s">
        <v>19</v>
      </c>
      <c r="G3" s="23" t="s">
        <v>20</v>
      </c>
      <c r="H3" s="23" t="s">
        <v>21</v>
      </c>
      <c r="I3" s="23" t="s">
        <v>22</v>
      </c>
      <c r="J3" s="23"/>
      <c r="K3" s="23"/>
      <c r="L3" s="23"/>
      <c r="M3" s="9">
        <v>76</v>
      </c>
      <c r="N3" s="9">
        <v>93.8</v>
      </c>
      <c r="O3" s="9">
        <f>M3*0.4+N3*0.6</f>
        <v>86.68</v>
      </c>
    </row>
  </sheetData>
  <sheetProtection/>
  <mergeCells count="1">
    <mergeCell ref="A1:O1"/>
  </mergeCells>
  <printOptions/>
  <pageMargins left="0.511805555555556" right="0.511805555555556" top="0.747916666666667" bottom="0.747916666666667" header="0.313888888888889" footer="0.313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1" max="1" width="4.625" style="21" customWidth="1"/>
    <col min="2" max="2" width="27.50390625" style="21" customWidth="1"/>
    <col min="3" max="3" width="9.00390625" style="21" customWidth="1"/>
    <col min="4" max="4" width="13.625" style="21" customWidth="1"/>
    <col min="5" max="9" width="11.00390625" style="21" hidden="1" customWidth="1"/>
    <col min="10" max="10" width="13.50390625" style="21" customWidth="1"/>
    <col min="11" max="11" width="10.625" style="21" customWidth="1"/>
    <col min="12" max="16384" width="9.00390625" style="21" customWidth="1"/>
  </cols>
  <sheetData>
    <row r="1" spans="1:11" ht="48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42" customHeight="1">
      <c r="A2" s="7" t="s">
        <v>0</v>
      </c>
      <c r="B2" s="7" t="s">
        <v>24</v>
      </c>
      <c r="C2" s="7" t="s">
        <v>2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13</v>
      </c>
      <c r="K2" s="7" t="s">
        <v>14</v>
      </c>
    </row>
    <row r="3" spans="1:11" ht="39" customHeight="1">
      <c r="A3" s="23">
        <v>1</v>
      </c>
      <c r="B3" s="34" t="s">
        <v>31</v>
      </c>
      <c r="C3" s="35" t="s">
        <v>32</v>
      </c>
      <c r="D3" s="23">
        <v>87.4</v>
      </c>
      <c r="E3" s="23"/>
      <c r="F3" s="23"/>
      <c r="G3" s="24"/>
      <c r="H3" s="23"/>
      <c r="I3" s="23"/>
      <c r="J3" s="9">
        <v>96.6</v>
      </c>
      <c r="K3" s="9">
        <f>D3*0.4+J3*0.6</f>
        <v>92.91999999999999</v>
      </c>
    </row>
    <row r="4" spans="1:11" ht="39" customHeight="1">
      <c r="A4" s="23">
        <v>2</v>
      </c>
      <c r="B4" s="34" t="s">
        <v>31</v>
      </c>
      <c r="C4" s="35" t="s">
        <v>34</v>
      </c>
      <c r="D4" s="23">
        <v>86.6</v>
      </c>
      <c r="E4" s="23"/>
      <c r="F4" s="23"/>
      <c r="G4" s="24"/>
      <c r="H4" s="23"/>
      <c r="I4" s="23"/>
      <c r="J4" s="9">
        <v>90.6</v>
      </c>
      <c r="K4" s="9">
        <f>D4*0.4+J4*0.6</f>
        <v>89</v>
      </c>
    </row>
    <row r="5" spans="1:11" ht="39" customHeight="1">
      <c r="A5" s="23">
        <v>3</v>
      </c>
      <c r="B5" s="34" t="s">
        <v>31</v>
      </c>
      <c r="C5" s="35" t="s">
        <v>33</v>
      </c>
      <c r="D5" s="23">
        <v>85.4</v>
      </c>
      <c r="E5" s="23"/>
      <c r="F5" s="23"/>
      <c r="G5" s="24"/>
      <c r="H5" s="23"/>
      <c r="I5" s="23"/>
      <c r="J5" s="9">
        <v>89.8</v>
      </c>
      <c r="K5" s="9">
        <f>D5*0.4+J5*0.6</f>
        <v>88.03999999999999</v>
      </c>
    </row>
    <row r="6" spans="1:11" ht="39" customHeight="1">
      <c r="A6" s="23">
        <v>4</v>
      </c>
      <c r="B6" s="34" t="s">
        <v>31</v>
      </c>
      <c r="C6" s="35" t="s">
        <v>35</v>
      </c>
      <c r="D6" s="23">
        <v>61</v>
      </c>
      <c r="E6" s="23"/>
      <c r="F6" s="23"/>
      <c r="G6" s="24"/>
      <c r="H6" s="23"/>
      <c r="I6" s="23"/>
      <c r="J6" s="9">
        <v>83</v>
      </c>
      <c r="K6" s="9">
        <f>D6*0.4+J6*0.6</f>
        <v>74.2</v>
      </c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K3" sqref="K3"/>
    </sheetView>
  </sheetViews>
  <sheetFormatPr defaultColWidth="9.00390625" defaultRowHeight="14.25"/>
  <cols>
    <col min="2" max="2" width="13.25390625" style="0" customWidth="1"/>
    <col min="3" max="3" width="11.00390625" style="0" customWidth="1"/>
    <col min="4" max="4" width="15.00390625" style="0" customWidth="1"/>
    <col min="5" max="9" width="25.625" style="0" hidden="1" customWidth="1"/>
    <col min="10" max="10" width="17.50390625" style="0" customWidth="1"/>
    <col min="11" max="11" width="12.75390625" style="0" customWidth="1"/>
  </cols>
  <sheetData>
    <row r="1" spans="1:11" ht="48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9.75" customHeight="1">
      <c r="A2" s="7" t="s">
        <v>0</v>
      </c>
      <c r="B2" s="7" t="s">
        <v>24</v>
      </c>
      <c r="C2" s="7" t="s">
        <v>2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13</v>
      </c>
      <c r="K2" s="25" t="s">
        <v>14</v>
      </c>
    </row>
    <row r="3" spans="1:11" ht="43.5" customHeight="1">
      <c r="A3" s="23">
        <v>1</v>
      </c>
      <c r="B3" s="23" t="s">
        <v>37</v>
      </c>
      <c r="C3" s="23" t="s">
        <v>38</v>
      </c>
      <c r="D3" s="23">
        <v>83.2</v>
      </c>
      <c r="E3" s="23"/>
      <c r="F3" s="23"/>
      <c r="G3" s="24"/>
      <c r="H3" s="23"/>
      <c r="I3" s="23"/>
      <c r="J3" s="9">
        <v>88.2</v>
      </c>
      <c r="K3" s="9">
        <f>D3*0.4+J3*0.6</f>
        <v>86.2</v>
      </c>
    </row>
    <row r="4" spans="1:11" ht="43.5" customHeight="1">
      <c r="A4" s="23">
        <v>2</v>
      </c>
      <c r="B4" s="23" t="s">
        <v>37</v>
      </c>
      <c r="C4" s="23" t="s">
        <v>39</v>
      </c>
      <c r="D4" s="23">
        <v>81.8</v>
      </c>
      <c r="E4" s="23"/>
      <c r="F4" s="23"/>
      <c r="G4" s="24"/>
      <c r="H4" s="23"/>
      <c r="I4" s="23"/>
      <c r="J4" s="9">
        <v>83.8</v>
      </c>
      <c r="K4" s="9">
        <f>D4*0.4+J4*0.6</f>
        <v>83</v>
      </c>
    </row>
    <row r="5" spans="1:11" ht="43.5" customHeight="1">
      <c r="A5" s="23">
        <v>3</v>
      </c>
      <c r="B5" s="23" t="s">
        <v>37</v>
      </c>
      <c r="C5" s="23" t="s">
        <v>40</v>
      </c>
      <c r="D5" s="23">
        <v>80.2</v>
      </c>
      <c r="E5" s="23"/>
      <c r="F5" s="23"/>
      <c r="G5" s="24"/>
      <c r="H5" s="23"/>
      <c r="I5" s="23"/>
      <c r="J5" s="9"/>
      <c r="K5" s="9"/>
    </row>
    <row r="10" ht="14.25">
      <c r="M10" t="s">
        <v>41</v>
      </c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3" sqref="K3"/>
    </sheetView>
  </sheetViews>
  <sheetFormatPr defaultColWidth="9.00390625" defaultRowHeight="14.25"/>
  <cols>
    <col min="1" max="1" width="8.50390625" style="28" customWidth="1"/>
    <col min="2" max="2" width="26.125" style="28" customWidth="1"/>
    <col min="3" max="3" width="18.50390625" style="28" customWidth="1"/>
    <col min="4" max="8" width="15.625" style="28" hidden="1" customWidth="1"/>
    <col min="9" max="9" width="14.625" style="28" customWidth="1"/>
    <col min="10" max="10" width="11.75390625" style="28" customWidth="1"/>
    <col min="11" max="11" width="11.125" style="28" customWidth="1"/>
    <col min="12" max="12" width="21.375" style="28" customWidth="1"/>
    <col min="13" max="13" width="18.125" style="28" customWidth="1"/>
    <col min="14" max="16384" width="9.00390625" style="28" customWidth="1"/>
  </cols>
  <sheetData>
    <row r="1" spans="1:11" ht="53.25" customHeight="1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7" customFormat="1" ht="27" customHeight="1">
      <c r="A2" s="29" t="s">
        <v>0</v>
      </c>
      <c r="B2" s="29" t="s">
        <v>24</v>
      </c>
      <c r="C2" s="29" t="s">
        <v>2</v>
      </c>
      <c r="D2" s="29" t="s">
        <v>26</v>
      </c>
      <c r="E2" s="29" t="s">
        <v>27</v>
      </c>
      <c r="F2" s="29" t="s">
        <v>28</v>
      </c>
      <c r="G2" s="29" t="s">
        <v>29</v>
      </c>
      <c r="H2" s="29" t="s">
        <v>30</v>
      </c>
      <c r="I2" s="29" t="s">
        <v>25</v>
      </c>
      <c r="J2" s="29" t="s">
        <v>13</v>
      </c>
      <c r="K2" s="29" t="s">
        <v>14</v>
      </c>
    </row>
    <row r="3" spans="1:11" ht="24" customHeight="1">
      <c r="A3" s="30">
        <v>1</v>
      </c>
      <c r="B3" s="31" t="s">
        <v>43</v>
      </c>
      <c r="C3" s="32" t="s">
        <v>44</v>
      </c>
      <c r="D3" s="32"/>
      <c r="E3" s="32"/>
      <c r="F3" s="32"/>
      <c r="G3" s="32"/>
      <c r="H3" s="32"/>
      <c r="I3" s="33">
        <v>81</v>
      </c>
      <c r="J3" s="30">
        <v>89</v>
      </c>
      <c r="K3" s="30">
        <f aca="true" t="shared" si="0" ref="K3:K14">I3*0.4+J3*0.6</f>
        <v>85.8</v>
      </c>
    </row>
    <row r="4" spans="1:11" ht="24" customHeight="1">
      <c r="A4" s="30">
        <v>2</v>
      </c>
      <c r="B4" s="31" t="s">
        <v>43</v>
      </c>
      <c r="C4" s="32" t="s">
        <v>45</v>
      </c>
      <c r="D4" s="32"/>
      <c r="E4" s="32"/>
      <c r="F4" s="32"/>
      <c r="G4" s="32"/>
      <c r="H4" s="32"/>
      <c r="I4" s="33">
        <v>78.4</v>
      </c>
      <c r="J4" s="30">
        <v>89.6</v>
      </c>
      <c r="K4" s="30">
        <f t="shared" si="0"/>
        <v>85.12</v>
      </c>
    </row>
    <row r="5" spans="1:11" ht="24" customHeight="1">
      <c r="A5" s="30">
        <v>3</v>
      </c>
      <c r="B5" s="31" t="s">
        <v>43</v>
      </c>
      <c r="C5" s="32" t="s">
        <v>46</v>
      </c>
      <c r="D5" s="32"/>
      <c r="E5" s="32"/>
      <c r="F5" s="32"/>
      <c r="G5" s="32"/>
      <c r="H5" s="32"/>
      <c r="I5" s="33">
        <v>70.4</v>
      </c>
      <c r="J5" s="30">
        <v>94.4</v>
      </c>
      <c r="K5" s="30">
        <f t="shared" si="0"/>
        <v>84.8</v>
      </c>
    </row>
    <row r="6" spans="1:11" ht="24" customHeight="1">
      <c r="A6" s="30">
        <v>4</v>
      </c>
      <c r="B6" s="31" t="s">
        <v>47</v>
      </c>
      <c r="C6" s="32" t="s">
        <v>48</v>
      </c>
      <c r="D6" s="32"/>
      <c r="E6" s="32"/>
      <c r="F6" s="32"/>
      <c r="G6" s="32"/>
      <c r="H6" s="32"/>
      <c r="I6" s="33">
        <v>61.4</v>
      </c>
      <c r="J6" s="30">
        <v>95</v>
      </c>
      <c r="K6" s="30">
        <f t="shared" si="0"/>
        <v>81.56</v>
      </c>
    </row>
    <row r="7" spans="1:11" ht="24" customHeight="1">
      <c r="A7" s="30">
        <v>5</v>
      </c>
      <c r="B7" s="31" t="s">
        <v>47</v>
      </c>
      <c r="C7" s="32" t="s">
        <v>49</v>
      </c>
      <c r="D7" s="32"/>
      <c r="E7" s="32"/>
      <c r="F7" s="32"/>
      <c r="G7" s="32"/>
      <c r="H7" s="32"/>
      <c r="I7" s="33">
        <v>73.8</v>
      </c>
      <c r="J7" s="30">
        <v>85.8</v>
      </c>
      <c r="K7" s="30">
        <f t="shared" si="0"/>
        <v>81</v>
      </c>
    </row>
    <row r="8" spans="1:11" ht="24" customHeight="1">
      <c r="A8" s="30">
        <v>6</v>
      </c>
      <c r="B8" s="31" t="s">
        <v>47</v>
      </c>
      <c r="C8" s="32" t="s">
        <v>50</v>
      </c>
      <c r="D8" s="32"/>
      <c r="E8" s="32"/>
      <c r="F8" s="32"/>
      <c r="G8" s="32"/>
      <c r="H8" s="32"/>
      <c r="I8" s="33">
        <v>71</v>
      </c>
      <c r="J8" s="30">
        <v>78</v>
      </c>
      <c r="K8" s="30">
        <f t="shared" si="0"/>
        <v>75.2</v>
      </c>
    </row>
    <row r="9" spans="1:11" ht="24" customHeight="1">
      <c r="A9" s="30">
        <v>7</v>
      </c>
      <c r="B9" s="31" t="s">
        <v>43</v>
      </c>
      <c r="C9" s="32" t="s">
        <v>51</v>
      </c>
      <c r="D9" s="32"/>
      <c r="E9" s="32"/>
      <c r="F9" s="32"/>
      <c r="G9" s="32"/>
      <c r="H9" s="32"/>
      <c r="I9" s="33">
        <v>63.4</v>
      </c>
      <c r="J9" s="30">
        <v>79</v>
      </c>
      <c r="K9" s="30">
        <f t="shared" si="0"/>
        <v>72.76</v>
      </c>
    </row>
    <row r="10" spans="1:11" ht="24" customHeight="1">
      <c r="A10" s="30">
        <v>8</v>
      </c>
      <c r="B10" s="31" t="s">
        <v>43</v>
      </c>
      <c r="C10" s="32" t="s">
        <v>52</v>
      </c>
      <c r="D10" s="32"/>
      <c r="E10" s="32"/>
      <c r="F10" s="32"/>
      <c r="G10" s="32"/>
      <c r="H10" s="32"/>
      <c r="I10" s="33">
        <v>63.4</v>
      </c>
      <c r="J10" s="30">
        <v>66.2</v>
      </c>
      <c r="K10" s="30">
        <f t="shared" si="0"/>
        <v>65.08</v>
      </c>
    </row>
    <row r="11" spans="1:11" ht="24" customHeight="1">
      <c r="A11" s="30">
        <v>9</v>
      </c>
      <c r="B11" s="31" t="s">
        <v>43</v>
      </c>
      <c r="C11" s="32" t="s">
        <v>53</v>
      </c>
      <c r="D11" s="32"/>
      <c r="E11" s="32"/>
      <c r="F11" s="32"/>
      <c r="G11" s="32"/>
      <c r="H11" s="32"/>
      <c r="I11" s="33">
        <v>61.8</v>
      </c>
      <c r="J11" s="30"/>
      <c r="K11" s="30">
        <f t="shared" si="0"/>
        <v>24.72</v>
      </c>
    </row>
    <row r="12" spans="1:11" ht="24" customHeight="1">
      <c r="A12" s="30">
        <v>10</v>
      </c>
      <c r="B12" s="31" t="s">
        <v>47</v>
      </c>
      <c r="C12" s="32" t="s">
        <v>54</v>
      </c>
      <c r="D12" s="32"/>
      <c r="E12" s="32"/>
      <c r="F12" s="32"/>
      <c r="G12" s="32"/>
      <c r="H12" s="32"/>
      <c r="I12" s="33">
        <v>59.4</v>
      </c>
      <c r="J12" s="30"/>
      <c r="K12" s="30">
        <f t="shared" si="0"/>
        <v>23.76</v>
      </c>
    </row>
    <row r="13" spans="1:11" ht="24" customHeight="1">
      <c r="A13" s="30">
        <v>11</v>
      </c>
      <c r="B13" s="31" t="s">
        <v>43</v>
      </c>
      <c r="C13" s="32" t="s">
        <v>55</v>
      </c>
      <c r="D13" s="32"/>
      <c r="E13" s="32"/>
      <c r="F13" s="32"/>
      <c r="G13" s="32"/>
      <c r="H13" s="32"/>
      <c r="I13" s="33">
        <v>58.4</v>
      </c>
      <c r="J13" s="30"/>
      <c r="K13" s="30">
        <f t="shared" si="0"/>
        <v>23.36</v>
      </c>
    </row>
    <row r="14" spans="1:11" ht="24" customHeight="1">
      <c r="A14" s="30">
        <v>12</v>
      </c>
      <c r="B14" s="31" t="s">
        <v>43</v>
      </c>
      <c r="C14" s="32" t="s">
        <v>56</v>
      </c>
      <c r="D14" s="32"/>
      <c r="E14" s="32"/>
      <c r="F14" s="32"/>
      <c r="G14" s="32"/>
      <c r="H14" s="32"/>
      <c r="I14" s="33">
        <v>49.2</v>
      </c>
      <c r="J14" s="30"/>
      <c r="K14" s="30">
        <f t="shared" si="0"/>
        <v>19.68</v>
      </c>
    </row>
    <row r="15" spans="1:11" ht="24" customHeight="1">
      <c r="A15" s="30">
        <v>13</v>
      </c>
      <c r="B15" s="31" t="s">
        <v>47</v>
      </c>
      <c r="C15" s="32" t="s">
        <v>57</v>
      </c>
      <c r="D15" s="32"/>
      <c r="E15" s="32"/>
      <c r="F15" s="32"/>
      <c r="G15" s="32"/>
      <c r="H15" s="32"/>
      <c r="I15" s="32" t="s">
        <v>58</v>
      </c>
      <c r="J15" s="30"/>
      <c r="K15" s="30"/>
    </row>
  </sheetData>
  <sheetProtection/>
  <mergeCells count="1">
    <mergeCell ref="A1:K1"/>
  </mergeCells>
  <printOptions/>
  <pageMargins left="0.313888888888889" right="0.313888888888889" top="0.747916666666667" bottom="0.747916666666667" header="0.313888888888889" footer="0.31388888888888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S2" sqref="S2"/>
    </sheetView>
  </sheetViews>
  <sheetFormatPr defaultColWidth="9.00390625" defaultRowHeight="14.25"/>
  <cols>
    <col min="1" max="1" width="6.00390625" style="21" customWidth="1"/>
    <col min="2" max="2" width="9.00390625" style="21" customWidth="1"/>
    <col min="3" max="3" width="8.00390625" style="21" customWidth="1"/>
    <col min="4" max="5" width="4.125" style="21" hidden="1" customWidth="1"/>
    <col min="6" max="6" width="20.125" style="21" hidden="1" customWidth="1"/>
    <col min="7" max="7" width="5.875" style="21" hidden="1" customWidth="1"/>
    <col min="8" max="8" width="19.125" style="21" hidden="1" customWidth="1"/>
    <col min="9" max="9" width="13.375" style="21" hidden="1" customWidth="1"/>
    <col min="10" max="10" width="9.25390625" style="21" hidden="1" customWidth="1"/>
    <col min="11" max="11" width="9.125" style="21" hidden="1" customWidth="1"/>
    <col min="12" max="12" width="4.125" style="21" hidden="1" customWidth="1"/>
    <col min="13" max="13" width="9.375" style="21" customWidth="1"/>
    <col min="14" max="14" width="12.50390625" style="21" customWidth="1"/>
    <col min="15" max="15" width="8.50390625" style="21" customWidth="1"/>
    <col min="16" max="16" width="14.50390625" style="21" customWidth="1"/>
    <col min="17" max="17" width="14.25390625" style="21" customWidth="1"/>
    <col min="18" max="16384" width="9.00390625" style="21" customWidth="1"/>
  </cols>
  <sheetData>
    <row r="1" spans="1:17" ht="61.5" customHeight="1">
      <c r="A1" s="36" t="s">
        <v>147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36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5" t="s">
        <v>12</v>
      </c>
      <c r="N2" s="25" t="s">
        <v>59</v>
      </c>
      <c r="O2" s="25" t="s">
        <v>14</v>
      </c>
      <c r="P2" s="7" t="s">
        <v>13</v>
      </c>
      <c r="Q2" s="25" t="s">
        <v>14</v>
      </c>
    </row>
    <row r="3" spans="1:17" ht="37.5" customHeight="1">
      <c r="A3" s="22">
        <v>1</v>
      </c>
      <c r="B3" s="23" t="s">
        <v>60</v>
      </c>
      <c r="C3" s="23" t="s">
        <v>61</v>
      </c>
      <c r="D3" s="23" t="s">
        <v>62</v>
      </c>
      <c r="E3" s="23" t="s">
        <v>63</v>
      </c>
      <c r="F3" s="24" t="s">
        <v>64</v>
      </c>
      <c r="G3" s="23" t="s">
        <v>20</v>
      </c>
      <c r="H3" s="23" t="s">
        <v>65</v>
      </c>
      <c r="I3" s="23" t="s">
        <v>66</v>
      </c>
      <c r="J3" s="23"/>
      <c r="K3" s="24"/>
      <c r="L3" s="23"/>
      <c r="M3" s="9">
        <v>85</v>
      </c>
      <c r="N3" s="9">
        <v>90</v>
      </c>
      <c r="O3" s="9">
        <f aca="true" t="shared" si="0" ref="O3:O9">M3*0.5+N3*0.5</f>
        <v>87.5</v>
      </c>
      <c r="P3" s="9">
        <v>95.2</v>
      </c>
      <c r="Q3" s="9">
        <f>O3*0.4+P3*0.6</f>
        <v>92.12</v>
      </c>
    </row>
    <row r="4" spans="1:17" ht="37.5" customHeight="1">
      <c r="A4" s="22">
        <v>2</v>
      </c>
      <c r="B4" s="23" t="s">
        <v>60</v>
      </c>
      <c r="C4" s="23" t="s">
        <v>67</v>
      </c>
      <c r="D4" s="23" t="s">
        <v>17</v>
      </c>
      <c r="E4" s="23" t="s">
        <v>18</v>
      </c>
      <c r="F4" s="24" t="s">
        <v>68</v>
      </c>
      <c r="G4" s="23" t="s">
        <v>20</v>
      </c>
      <c r="H4" s="23" t="s">
        <v>69</v>
      </c>
      <c r="I4" s="23" t="s">
        <v>70</v>
      </c>
      <c r="J4" s="23"/>
      <c r="K4" s="24" t="s">
        <v>71</v>
      </c>
      <c r="L4" s="23"/>
      <c r="M4" s="9">
        <v>70</v>
      </c>
      <c r="N4" s="9">
        <v>80</v>
      </c>
      <c r="O4" s="9">
        <f t="shared" si="0"/>
        <v>75</v>
      </c>
      <c r="P4" s="9">
        <v>92.8</v>
      </c>
      <c r="Q4" s="9">
        <f>O4*0.4+P4*0.6</f>
        <v>85.68</v>
      </c>
    </row>
    <row r="5" spans="1:17" ht="37.5" customHeight="1">
      <c r="A5" s="22">
        <v>3</v>
      </c>
      <c r="B5" s="23" t="s">
        <v>60</v>
      </c>
      <c r="C5" s="23" t="s">
        <v>72</v>
      </c>
      <c r="D5" s="23" t="s">
        <v>62</v>
      </c>
      <c r="E5" s="23" t="s">
        <v>18</v>
      </c>
      <c r="F5" s="24" t="s">
        <v>73</v>
      </c>
      <c r="G5" s="23" t="s">
        <v>20</v>
      </c>
      <c r="H5" s="23" t="s">
        <v>74</v>
      </c>
      <c r="I5" s="23" t="s">
        <v>66</v>
      </c>
      <c r="J5" s="23"/>
      <c r="K5" s="24"/>
      <c r="L5" s="23"/>
      <c r="M5" s="9">
        <v>58</v>
      </c>
      <c r="N5" s="9">
        <v>75</v>
      </c>
      <c r="O5" s="9">
        <f t="shared" si="0"/>
        <v>66.5</v>
      </c>
      <c r="P5" s="9">
        <v>94</v>
      </c>
      <c r="Q5" s="9">
        <f>O5*0.4+P5*0.6</f>
        <v>83</v>
      </c>
    </row>
    <row r="6" spans="1:17" ht="37.5" customHeight="1">
      <c r="A6" s="22">
        <v>4</v>
      </c>
      <c r="B6" s="23" t="s">
        <v>60</v>
      </c>
      <c r="C6" s="23" t="s">
        <v>75</v>
      </c>
      <c r="D6" s="23" t="s">
        <v>17</v>
      </c>
      <c r="E6" s="23" t="s">
        <v>18</v>
      </c>
      <c r="F6" s="24" t="s">
        <v>76</v>
      </c>
      <c r="G6" s="23" t="s">
        <v>20</v>
      </c>
      <c r="H6" s="23" t="s">
        <v>77</v>
      </c>
      <c r="I6" s="23" t="s">
        <v>66</v>
      </c>
      <c r="J6" s="23"/>
      <c r="K6" s="24"/>
      <c r="L6" s="23"/>
      <c r="M6" s="9">
        <v>48</v>
      </c>
      <c r="N6" s="9">
        <v>80</v>
      </c>
      <c r="O6" s="9">
        <f t="shared" si="0"/>
        <v>64</v>
      </c>
      <c r="P6" s="9">
        <v>92.6</v>
      </c>
      <c r="Q6" s="9">
        <f>O6*0.4+P6*0.6</f>
        <v>81.16</v>
      </c>
    </row>
    <row r="7" spans="1:17" ht="37.5" customHeight="1">
      <c r="A7" s="22">
        <v>5</v>
      </c>
      <c r="B7" s="23" t="s">
        <v>60</v>
      </c>
      <c r="C7" s="23" t="s">
        <v>78</v>
      </c>
      <c r="D7" s="23" t="s">
        <v>17</v>
      </c>
      <c r="E7" s="23" t="s">
        <v>79</v>
      </c>
      <c r="F7" s="24" t="s">
        <v>80</v>
      </c>
      <c r="G7" s="23" t="s">
        <v>20</v>
      </c>
      <c r="H7" s="23" t="s">
        <v>77</v>
      </c>
      <c r="I7" s="23" t="s">
        <v>66</v>
      </c>
      <c r="J7" s="23"/>
      <c r="K7" s="23"/>
      <c r="L7" s="23"/>
      <c r="M7" s="9">
        <v>52</v>
      </c>
      <c r="N7" s="9">
        <v>65</v>
      </c>
      <c r="O7" s="9">
        <f t="shared" si="0"/>
        <v>58.5</v>
      </c>
      <c r="P7" s="9"/>
      <c r="Q7" s="9"/>
    </row>
    <row r="8" spans="1:17" ht="37.5" customHeight="1">
      <c r="A8" s="22">
        <v>6</v>
      </c>
      <c r="B8" s="23" t="s">
        <v>60</v>
      </c>
      <c r="C8" s="23" t="s">
        <v>81</v>
      </c>
      <c r="D8" s="23" t="s">
        <v>17</v>
      </c>
      <c r="E8" s="23" t="s">
        <v>79</v>
      </c>
      <c r="F8" s="24" t="s">
        <v>82</v>
      </c>
      <c r="G8" s="23" t="s">
        <v>20</v>
      </c>
      <c r="H8" s="23" t="s">
        <v>83</v>
      </c>
      <c r="I8" s="23" t="s">
        <v>66</v>
      </c>
      <c r="J8" s="23"/>
      <c r="K8" s="23"/>
      <c r="L8" s="26"/>
      <c r="M8" s="9">
        <v>54</v>
      </c>
      <c r="N8" s="9">
        <v>60</v>
      </c>
      <c r="O8" s="9">
        <f t="shared" si="0"/>
        <v>57</v>
      </c>
      <c r="P8" s="9"/>
      <c r="Q8" s="9"/>
    </row>
    <row r="9" spans="1:17" ht="37.5" customHeight="1">
      <c r="A9" s="22">
        <v>7</v>
      </c>
      <c r="B9" s="23" t="s">
        <v>60</v>
      </c>
      <c r="C9" s="23" t="s">
        <v>84</v>
      </c>
      <c r="D9" s="23" t="s">
        <v>17</v>
      </c>
      <c r="E9" s="23" t="s">
        <v>63</v>
      </c>
      <c r="F9" s="24" t="s">
        <v>85</v>
      </c>
      <c r="G9" s="23" t="s">
        <v>20</v>
      </c>
      <c r="H9" s="23" t="s">
        <v>83</v>
      </c>
      <c r="I9" s="23" t="s">
        <v>66</v>
      </c>
      <c r="J9" s="23"/>
      <c r="K9" s="23" t="s">
        <v>86</v>
      </c>
      <c r="L9" s="26"/>
      <c r="M9" s="9">
        <v>46</v>
      </c>
      <c r="N9" s="9">
        <v>65</v>
      </c>
      <c r="O9" s="9">
        <f t="shared" si="0"/>
        <v>55.5</v>
      </c>
      <c r="P9" s="9"/>
      <c r="Q9" s="9"/>
    </row>
  </sheetData>
  <sheetProtection/>
  <mergeCells count="1">
    <mergeCell ref="A1:Q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1">
      <selection activeCell="U12" sqref="U12"/>
    </sheetView>
  </sheetViews>
  <sheetFormatPr defaultColWidth="9.00390625" defaultRowHeight="14.25"/>
  <cols>
    <col min="1" max="1" width="4.75390625" style="21" customWidth="1"/>
    <col min="2" max="2" width="10.625" style="21" customWidth="1"/>
    <col min="3" max="3" width="12.375" style="21" customWidth="1"/>
    <col min="4" max="4" width="4.125" style="21" hidden="1" customWidth="1"/>
    <col min="5" max="5" width="4.75390625" style="21" hidden="1" customWidth="1"/>
    <col min="6" max="6" width="20.375" style="21" hidden="1" customWidth="1"/>
    <col min="7" max="7" width="5.75390625" style="21" hidden="1" customWidth="1"/>
    <col min="8" max="8" width="15.125" style="21" hidden="1" customWidth="1"/>
    <col min="9" max="9" width="9.375" style="21" hidden="1" customWidth="1"/>
    <col min="10" max="10" width="12.00390625" style="21" hidden="1" customWidth="1"/>
    <col min="11" max="11" width="7.625" style="21" hidden="1" customWidth="1"/>
    <col min="12" max="12" width="7.50390625" style="21" hidden="1" customWidth="1"/>
    <col min="13" max="13" width="14.125" style="21" customWidth="1"/>
    <col min="14" max="14" width="9.75390625" style="21" customWidth="1"/>
    <col min="15" max="15" width="8.625" style="21" customWidth="1"/>
    <col min="16" max="20" width="10.875" style="21" hidden="1" customWidth="1"/>
    <col min="21" max="21" width="15.375" style="21" customWidth="1"/>
    <col min="22" max="16384" width="9.00390625" style="21" customWidth="1"/>
  </cols>
  <sheetData>
    <row r="1" spans="1:22" ht="56.25" customHeight="1">
      <c r="A1" s="36" t="s">
        <v>148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7.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5" t="s">
        <v>59</v>
      </c>
      <c r="N2" s="25" t="s">
        <v>12</v>
      </c>
      <c r="O2" s="25" t="s">
        <v>14</v>
      </c>
      <c r="P2" s="7" t="s">
        <v>26</v>
      </c>
      <c r="Q2" s="7" t="s">
        <v>27</v>
      </c>
      <c r="R2" s="7" t="s">
        <v>28</v>
      </c>
      <c r="S2" s="7" t="s">
        <v>29</v>
      </c>
      <c r="T2" s="7" t="s">
        <v>30</v>
      </c>
      <c r="U2" s="7" t="s">
        <v>13</v>
      </c>
      <c r="V2" s="25" t="s">
        <v>14</v>
      </c>
    </row>
    <row r="3" spans="1:22" ht="31.5" customHeight="1">
      <c r="A3" s="23">
        <v>1</v>
      </c>
      <c r="B3" s="23" t="s">
        <v>87</v>
      </c>
      <c r="C3" s="23" t="s">
        <v>88</v>
      </c>
      <c r="D3" s="23" t="s">
        <v>17</v>
      </c>
      <c r="E3" s="23" t="s">
        <v>18</v>
      </c>
      <c r="F3" s="24" t="s">
        <v>89</v>
      </c>
      <c r="G3" s="23" t="s">
        <v>20</v>
      </c>
      <c r="H3" s="23" t="s">
        <v>90</v>
      </c>
      <c r="I3" s="23" t="s">
        <v>91</v>
      </c>
      <c r="J3" s="23"/>
      <c r="K3" s="24"/>
      <c r="L3" s="23"/>
      <c r="M3" s="9">
        <v>80</v>
      </c>
      <c r="N3" s="9">
        <v>55</v>
      </c>
      <c r="O3" s="9">
        <f>M3*0.5+N3*0.5</f>
        <v>67.5</v>
      </c>
      <c r="P3" s="9"/>
      <c r="Q3" s="9"/>
      <c r="R3" s="9"/>
      <c r="S3" s="9"/>
      <c r="T3" s="9"/>
      <c r="U3" s="9">
        <v>92</v>
      </c>
      <c r="V3" s="9">
        <f>O3*0.4+U3*0.6</f>
        <v>82.2</v>
      </c>
    </row>
    <row r="4" spans="1:22" ht="31.5" customHeight="1">
      <c r="A4" s="23">
        <v>2</v>
      </c>
      <c r="B4" s="23" t="s">
        <v>87</v>
      </c>
      <c r="C4" s="23" t="s">
        <v>92</v>
      </c>
      <c r="D4" s="23" t="s">
        <v>17</v>
      </c>
      <c r="E4" s="23" t="s">
        <v>63</v>
      </c>
      <c r="F4" s="24" t="s">
        <v>93</v>
      </c>
      <c r="G4" s="23" t="s">
        <v>20</v>
      </c>
      <c r="H4" s="23" t="s">
        <v>21</v>
      </c>
      <c r="I4" s="23" t="s">
        <v>22</v>
      </c>
      <c r="J4" s="23"/>
      <c r="K4" s="23"/>
      <c r="L4" s="26"/>
      <c r="M4" s="9">
        <v>45</v>
      </c>
      <c r="N4" s="9">
        <v>62</v>
      </c>
      <c r="O4" s="9">
        <f>M4*0.5+N4*0.5</f>
        <v>53.5</v>
      </c>
      <c r="P4" s="9"/>
      <c r="Q4" s="9"/>
      <c r="R4" s="9"/>
      <c r="S4" s="9"/>
      <c r="T4" s="9"/>
      <c r="U4" s="9"/>
      <c r="V4" s="9"/>
    </row>
    <row r="5" spans="1:22" ht="31.5" customHeight="1">
      <c r="A5" s="23">
        <v>3</v>
      </c>
      <c r="B5" s="23" t="s">
        <v>87</v>
      </c>
      <c r="C5" s="23" t="s">
        <v>94</v>
      </c>
      <c r="D5" s="23" t="s">
        <v>17</v>
      </c>
      <c r="E5" s="23" t="s">
        <v>18</v>
      </c>
      <c r="F5" s="24" t="s">
        <v>95</v>
      </c>
      <c r="G5" s="23" t="s">
        <v>20</v>
      </c>
      <c r="H5" s="23" t="s">
        <v>21</v>
      </c>
      <c r="I5" s="23" t="s">
        <v>96</v>
      </c>
      <c r="J5" s="23"/>
      <c r="K5" s="23"/>
      <c r="L5" s="26"/>
      <c r="M5" s="9">
        <v>60</v>
      </c>
      <c r="N5" s="9">
        <v>46</v>
      </c>
      <c r="O5" s="9">
        <f>M5*0.5+N5*0.5</f>
        <v>53</v>
      </c>
      <c r="P5" s="9"/>
      <c r="Q5" s="9"/>
      <c r="R5" s="9"/>
      <c r="S5" s="9"/>
      <c r="T5" s="9"/>
      <c r="U5" s="9"/>
      <c r="V5" s="9"/>
    </row>
    <row r="6" spans="1:22" ht="31.5" customHeight="1">
      <c r="A6" s="23">
        <v>4</v>
      </c>
      <c r="B6" s="23" t="s">
        <v>87</v>
      </c>
      <c r="C6" s="23" t="s">
        <v>97</v>
      </c>
      <c r="D6" s="23" t="s">
        <v>17</v>
      </c>
      <c r="E6" s="23" t="s">
        <v>18</v>
      </c>
      <c r="F6" s="24" t="s">
        <v>19</v>
      </c>
      <c r="G6" s="23" t="s">
        <v>20</v>
      </c>
      <c r="H6" s="23" t="s">
        <v>21</v>
      </c>
      <c r="I6" s="23" t="s">
        <v>22</v>
      </c>
      <c r="J6" s="23"/>
      <c r="K6" s="23"/>
      <c r="L6" s="23"/>
      <c r="M6" s="9">
        <v>35</v>
      </c>
      <c r="N6" s="9">
        <v>40</v>
      </c>
      <c r="O6" s="9">
        <f>M6*0.5+N6*0.5</f>
        <v>37.5</v>
      </c>
      <c r="P6" s="9"/>
      <c r="Q6" s="9"/>
      <c r="R6" s="9"/>
      <c r="S6" s="9"/>
      <c r="T6" s="9"/>
      <c r="U6" s="9"/>
      <c r="V6" s="9"/>
    </row>
    <row r="7" spans="1:22" ht="31.5" customHeight="1">
      <c r="A7" s="23">
        <v>5</v>
      </c>
      <c r="B7" s="23" t="s">
        <v>87</v>
      </c>
      <c r="C7" s="23" t="s">
        <v>98</v>
      </c>
      <c r="D7" s="23" t="s">
        <v>62</v>
      </c>
      <c r="E7" s="23" t="s">
        <v>18</v>
      </c>
      <c r="F7" s="24" t="s">
        <v>99</v>
      </c>
      <c r="G7" s="23" t="s">
        <v>20</v>
      </c>
      <c r="H7" s="23" t="s">
        <v>21</v>
      </c>
      <c r="I7" s="23" t="s">
        <v>96</v>
      </c>
      <c r="J7" s="23"/>
      <c r="K7" s="24"/>
      <c r="L7" s="23"/>
      <c r="M7" s="9">
        <v>35</v>
      </c>
      <c r="N7" s="9">
        <v>32</v>
      </c>
      <c r="O7" s="9">
        <f>M7*0.5+N7*0.5</f>
        <v>33.5</v>
      </c>
      <c r="P7" s="9"/>
      <c r="Q7" s="9"/>
      <c r="R7" s="9"/>
      <c r="S7" s="9"/>
      <c r="T7" s="9"/>
      <c r="U7" s="9"/>
      <c r="V7" s="9"/>
    </row>
  </sheetData>
  <sheetProtection/>
  <mergeCells count="1">
    <mergeCell ref="A1:V1"/>
  </mergeCells>
  <printOptions/>
  <pageMargins left="0.511805555555556" right="0.511805555555556" top="0.747916666666667" bottom="0.747916666666667" header="0.313888888888889" footer="0.31388888888888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6.25390625" style="0" customWidth="1"/>
    <col min="2" max="2" width="15.75390625" style="0" customWidth="1"/>
    <col min="3" max="3" width="16.375" style="0" customWidth="1"/>
    <col min="4" max="4" width="14.25390625" style="0" customWidth="1"/>
    <col min="5" max="5" width="15.125" style="0" customWidth="1"/>
    <col min="6" max="6" width="18.375" style="0" hidden="1" customWidth="1"/>
    <col min="7" max="7" width="11.875" style="6" customWidth="1"/>
  </cols>
  <sheetData>
    <row r="1" spans="1:7" s="5" customFormat="1" ht="53.25" customHeight="1">
      <c r="A1" s="37" t="s">
        <v>100</v>
      </c>
      <c r="B1" s="37"/>
      <c r="C1" s="37"/>
      <c r="D1" s="37"/>
      <c r="E1" s="37"/>
      <c r="F1" s="37"/>
      <c r="G1" s="37"/>
    </row>
    <row r="2" spans="1:7" s="5" customFormat="1" ht="34.5" customHeight="1">
      <c r="A2" s="7" t="s">
        <v>0</v>
      </c>
      <c r="B2" s="7" t="s">
        <v>24</v>
      </c>
      <c r="C2" s="7" t="s">
        <v>2</v>
      </c>
      <c r="D2" s="7" t="s">
        <v>25</v>
      </c>
      <c r="E2" s="7" t="s">
        <v>13</v>
      </c>
      <c r="F2" s="7" t="s">
        <v>14</v>
      </c>
      <c r="G2" s="8" t="s">
        <v>14</v>
      </c>
    </row>
    <row r="3" spans="1:11" ht="21" customHeight="1">
      <c r="A3" s="9">
        <v>1</v>
      </c>
      <c r="B3" s="10" t="s">
        <v>101</v>
      </c>
      <c r="C3" s="11" t="s">
        <v>102</v>
      </c>
      <c r="D3" s="11">
        <v>84.6</v>
      </c>
      <c r="E3" s="11">
        <v>91.6</v>
      </c>
      <c r="F3" s="12">
        <f aca="true" t="shared" si="0" ref="F3:F25">D3*0.4+E3*0.6</f>
        <v>88.8</v>
      </c>
      <c r="G3" s="13">
        <v>88.8</v>
      </c>
      <c r="H3" s="14"/>
      <c r="I3" s="17"/>
      <c r="J3" s="18"/>
      <c r="K3" s="19"/>
    </row>
    <row r="4" spans="1:11" ht="21" customHeight="1">
      <c r="A4" s="9">
        <v>2</v>
      </c>
      <c r="B4" s="10" t="s">
        <v>101</v>
      </c>
      <c r="C4" s="11" t="s">
        <v>103</v>
      </c>
      <c r="D4" s="11">
        <v>88.6</v>
      </c>
      <c r="E4" s="11">
        <v>87.6</v>
      </c>
      <c r="F4" s="12">
        <f t="shared" si="0"/>
        <v>88</v>
      </c>
      <c r="G4" s="15">
        <v>88</v>
      </c>
      <c r="H4" s="14"/>
      <c r="I4" s="17"/>
      <c r="J4" s="18"/>
      <c r="K4" s="19"/>
    </row>
    <row r="5" spans="1:11" ht="21" customHeight="1">
      <c r="A5" s="9">
        <v>3</v>
      </c>
      <c r="B5" s="10" t="s">
        <v>101</v>
      </c>
      <c r="C5" s="11" t="s">
        <v>104</v>
      </c>
      <c r="D5" s="11">
        <v>86</v>
      </c>
      <c r="E5" s="11">
        <v>86.4</v>
      </c>
      <c r="F5" s="12">
        <f t="shared" si="0"/>
        <v>86.24</v>
      </c>
      <c r="G5" s="13">
        <v>86.24</v>
      </c>
      <c r="H5" s="14"/>
      <c r="I5" s="17"/>
      <c r="J5" s="14"/>
      <c r="K5" s="19"/>
    </row>
    <row r="6" spans="1:11" ht="21" customHeight="1">
      <c r="A6" s="9">
        <v>4</v>
      </c>
      <c r="B6" s="10" t="s">
        <v>101</v>
      </c>
      <c r="C6" s="11" t="s">
        <v>105</v>
      </c>
      <c r="D6" s="11">
        <v>79.6</v>
      </c>
      <c r="E6" s="11">
        <v>89.8</v>
      </c>
      <c r="F6" s="12">
        <f t="shared" si="0"/>
        <v>85.72</v>
      </c>
      <c r="G6" s="13">
        <v>85.72</v>
      </c>
      <c r="H6" s="14"/>
      <c r="I6" s="17"/>
      <c r="J6" s="14"/>
      <c r="K6" s="19"/>
    </row>
    <row r="7" spans="1:11" ht="21" customHeight="1">
      <c r="A7" s="9">
        <v>5</v>
      </c>
      <c r="B7" s="10" t="s">
        <v>101</v>
      </c>
      <c r="C7" s="11" t="s">
        <v>106</v>
      </c>
      <c r="D7" s="11">
        <v>87.6</v>
      </c>
      <c r="E7" s="11">
        <v>82.2</v>
      </c>
      <c r="F7" s="12">
        <f t="shared" si="0"/>
        <v>84.36</v>
      </c>
      <c r="G7" s="15">
        <v>84.36</v>
      </c>
      <c r="H7" s="14"/>
      <c r="I7" s="17"/>
      <c r="J7" s="14"/>
      <c r="K7" s="19"/>
    </row>
    <row r="8" spans="1:11" ht="21" customHeight="1">
      <c r="A8" s="9">
        <v>6</v>
      </c>
      <c r="B8" s="10" t="s">
        <v>101</v>
      </c>
      <c r="C8" s="11" t="s">
        <v>107</v>
      </c>
      <c r="D8" s="11">
        <v>86.2</v>
      </c>
      <c r="E8" s="11">
        <v>78.2</v>
      </c>
      <c r="F8" s="12">
        <f t="shared" si="0"/>
        <v>81.4</v>
      </c>
      <c r="G8" s="13">
        <v>81.4</v>
      </c>
      <c r="H8" s="14"/>
      <c r="I8" s="17"/>
      <c r="J8" s="14"/>
      <c r="K8" s="19"/>
    </row>
    <row r="9" spans="1:11" ht="21" customHeight="1">
      <c r="A9" s="9">
        <v>7</v>
      </c>
      <c r="B9" s="10" t="s">
        <v>101</v>
      </c>
      <c r="C9" s="11" t="s">
        <v>108</v>
      </c>
      <c r="D9" s="11">
        <v>84</v>
      </c>
      <c r="E9" s="11">
        <v>76.8</v>
      </c>
      <c r="F9" s="12">
        <f t="shared" si="0"/>
        <v>79.68</v>
      </c>
      <c r="G9" s="13">
        <v>79.68</v>
      </c>
      <c r="H9" s="14"/>
      <c r="I9" s="17"/>
      <c r="J9" s="14"/>
      <c r="K9" s="19"/>
    </row>
    <row r="10" spans="1:11" ht="21" customHeight="1">
      <c r="A10" s="9">
        <v>8</v>
      </c>
      <c r="B10" s="10" t="s">
        <v>101</v>
      </c>
      <c r="C10" s="11" t="s">
        <v>109</v>
      </c>
      <c r="D10" s="11">
        <v>82.2</v>
      </c>
      <c r="E10" s="11">
        <v>75.2</v>
      </c>
      <c r="F10" s="12">
        <f t="shared" si="0"/>
        <v>78</v>
      </c>
      <c r="G10" s="13">
        <v>78</v>
      </c>
      <c r="H10" s="14"/>
      <c r="I10" s="17"/>
      <c r="J10" s="14"/>
      <c r="K10" s="19"/>
    </row>
    <row r="11" spans="1:11" ht="21" customHeight="1">
      <c r="A11" s="9">
        <v>9</v>
      </c>
      <c r="B11" s="10" t="s">
        <v>101</v>
      </c>
      <c r="C11" s="11" t="s">
        <v>110</v>
      </c>
      <c r="D11" s="11">
        <v>86.6</v>
      </c>
      <c r="E11" s="11">
        <v>72</v>
      </c>
      <c r="F11" s="12">
        <f t="shared" si="0"/>
        <v>77.84</v>
      </c>
      <c r="G11" s="13">
        <v>77.84</v>
      </c>
      <c r="H11" s="14"/>
      <c r="I11" s="17"/>
      <c r="J11" s="14"/>
      <c r="K11" s="19"/>
    </row>
    <row r="12" spans="1:11" ht="21" customHeight="1">
      <c r="A12" s="9">
        <v>10</v>
      </c>
      <c r="B12" s="10" t="s">
        <v>101</v>
      </c>
      <c r="C12" s="11" t="s">
        <v>111</v>
      </c>
      <c r="D12" s="11">
        <v>79.4</v>
      </c>
      <c r="E12" s="11">
        <v>74.2</v>
      </c>
      <c r="F12" s="12">
        <f t="shared" si="0"/>
        <v>76.28</v>
      </c>
      <c r="G12" s="13">
        <v>76.28</v>
      </c>
      <c r="H12" s="14"/>
      <c r="I12" s="17"/>
      <c r="J12" s="14"/>
      <c r="K12" s="19"/>
    </row>
    <row r="13" spans="1:11" ht="21" customHeight="1">
      <c r="A13" s="9">
        <v>11</v>
      </c>
      <c r="B13" s="10" t="s">
        <v>101</v>
      </c>
      <c r="C13" s="11" t="s">
        <v>112</v>
      </c>
      <c r="D13" s="11">
        <v>76.8</v>
      </c>
      <c r="E13" s="11">
        <v>74.4</v>
      </c>
      <c r="F13" s="12">
        <f t="shared" si="0"/>
        <v>75.36</v>
      </c>
      <c r="G13" s="13">
        <v>75.36</v>
      </c>
      <c r="H13" s="14"/>
      <c r="I13" s="17"/>
      <c r="J13" s="14"/>
      <c r="K13" s="19"/>
    </row>
    <row r="14" spans="1:11" ht="21" customHeight="1">
      <c r="A14" s="9">
        <v>12</v>
      </c>
      <c r="B14" s="10" t="s">
        <v>101</v>
      </c>
      <c r="C14" s="11" t="s">
        <v>113</v>
      </c>
      <c r="D14" s="11">
        <v>66</v>
      </c>
      <c r="E14" s="11">
        <v>81.4</v>
      </c>
      <c r="F14" s="12">
        <f t="shared" si="0"/>
        <v>75.24</v>
      </c>
      <c r="G14" s="13">
        <v>75.24</v>
      </c>
      <c r="H14" s="14"/>
      <c r="I14" s="17"/>
      <c r="J14" s="14"/>
      <c r="K14" s="19"/>
    </row>
    <row r="15" spans="1:11" ht="21" customHeight="1">
      <c r="A15" s="9">
        <v>13</v>
      </c>
      <c r="B15" s="10" t="s">
        <v>101</v>
      </c>
      <c r="C15" s="11" t="s">
        <v>114</v>
      </c>
      <c r="D15" s="11">
        <v>79</v>
      </c>
      <c r="E15" s="11">
        <v>71.4</v>
      </c>
      <c r="F15" s="12">
        <f t="shared" si="0"/>
        <v>74.44</v>
      </c>
      <c r="G15" s="13">
        <v>74.44</v>
      </c>
      <c r="H15" s="14"/>
      <c r="I15" s="17"/>
      <c r="J15" s="14"/>
      <c r="K15" s="19"/>
    </row>
    <row r="16" spans="1:11" ht="21" customHeight="1">
      <c r="A16" s="9">
        <v>14</v>
      </c>
      <c r="B16" s="10" t="s">
        <v>101</v>
      </c>
      <c r="C16" s="11" t="s">
        <v>115</v>
      </c>
      <c r="D16" s="11">
        <v>67.8</v>
      </c>
      <c r="E16" s="11">
        <v>71.4</v>
      </c>
      <c r="F16" s="12">
        <f t="shared" si="0"/>
        <v>69.96</v>
      </c>
      <c r="G16" s="13">
        <v>69.96</v>
      </c>
      <c r="H16" s="14"/>
      <c r="I16" s="17"/>
      <c r="J16" s="14"/>
      <c r="K16" s="19"/>
    </row>
    <row r="17" spans="1:11" ht="21" customHeight="1">
      <c r="A17" s="9">
        <v>15</v>
      </c>
      <c r="B17" s="10" t="s">
        <v>101</v>
      </c>
      <c r="C17" s="11" t="s">
        <v>116</v>
      </c>
      <c r="D17" s="11">
        <v>76.4</v>
      </c>
      <c r="E17" s="11">
        <v>62.4</v>
      </c>
      <c r="F17" s="12">
        <f t="shared" si="0"/>
        <v>68</v>
      </c>
      <c r="G17" s="13">
        <v>68</v>
      </c>
      <c r="H17" s="14"/>
      <c r="I17" s="17"/>
      <c r="J17" s="14"/>
      <c r="K17" s="19"/>
    </row>
    <row r="18" spans="1:11" ht="21" customHeight="1">
      <c r="A18" s="9">
        <v>16</v>
      </c>
      <c r="B18" s="10" t="s">
        <v>101</v>
      </c>
      <c r="C18" s="11" t="s">
        <v>117</v>
      </c>
      <c r="D18" s="11">
        <v>66.8</v>
      </c>
      <c r="E18" s="11">
        <v>62.4</v>
      </c>
      <c r="F18" s="12">
        <f t="shared" si="0"/>
        <v>64.16</v>
      </c>
      <c r="G18" s="13">
        <v>64.16</v>
      </c>
      <c r="H18" s="14"/>
      <c r="I18" s="17"/>
      <c r="J18" s="14"/>
      <c r="K18" s="19"/>
    </row>
    <row r="19" spans="1:11" ht="21" customHeight="1">
      <c r="A19" s="9">
        <v>17</v>
      </c>
      <c r="B19" s="10" t="s">
        <v>101</v>
      </c>
      <c r="C19" s="11" t="s">
        <v>118</v>
      </c>
      <c r="D19" s="11">
        <v>66</v>
      </c>
      <c r="E19" s="11">
        <v>62.4</v>
      </c>
      <c r="F19" s="12">
        <f t="shared" si="0"/>
        <v>63.84</v>
      </c>
      <c r="G19" s="13">
        <v>63.84</v>
      </c>
      <c r="H19" s="14"/>
      <c r="I19" s="17"/>
      <c r="J19" s="14"/>
      <c r="K19" s="19"/>
    </row>
    <row r="20" spans="1:11" ht="21" customHeight="1">
      <c r="A20" s="9">
        <v>18</v>
      </c>
      <c r="B20" s="10" t="s">
        <v>101</v>
      </c>
      <c r="C20" s="11" t="s">
        <v>119</v>
      </c>
      <c r="D20" s="11">
        <v>65.6</v>
      </c>
      <c r="E20" s="11">
        <v>60.4</v>
      </c>
      <c r="F20" s="12">
        <f t="shared" si="0"/>
        <v>62.48</v>
      </c>
      <c r="G20" s="16">
        <v>62.48</v>
      </c>
      <c r="H20" s="14"/>
      <c r="I20" s="18"/>
      <c r="J20" s="14"/>
      <c r="K20" s="19"/>
    </row>
    <row r="21" spans="1:11" ht="21" customHeight="1">
      <c r="A21" s="9">
        <v>19</v>
      </c>
      <c r="B21" s="10" t="s">
        <v>101</v>
      </c>
      <c r="C21" s="11" t="s">
        <v>120</v>
      </c>
      <c r="D21" s="11">
        <v>71.2</v>
      </c>
      <c r="E21" s="11">
        <v>54</v>
      </c>
      <c r="F21" s="12">
        <f t="shared" si="0"/>
        <v>60.88</v>
      </c>
      <c r="G21" s="13">
        <v>60.88</v>
      </c>
      <c r="H21" s="14"/>
      <c r="I21" s="18"/>
      <c r="J21" s="17"/>
      <c r="K21" s="19"/>
    </row>
    <row r="22" spans="1:11" ht="21" customHeight="1">
      <c r="A22" s="9">
        <v>20</v>
      </c>
      <c r="B22" s="10" t="s">
        <v>101</v>
      </c>
      <c r="C22" s="11" t="s">
        <v>121</v>
      </c>
      <c r="D22" s="11">
        <v>62</v>
      </c>
      <c r="E22" s="11">
        <v>59.6</v>
      </c>
      <c r="F22" s="12">
        <f t="shared" si="0"/>
        <v>60.56</v>
      </c>
      <c r="G22" s="16">
        <v>60.56</v>
      </c>
      <c r="H22" s="14"/>
      <c r="I22" s="18"/>
      <c r="J22" s="14"/>
      <c r="K22" s="19"/>
    </row>
    <row r="23" spans="1:11" ht="21" customHeight="1">
      <c r="A23" s="9">
        <v>21</v>
      </c>
      <c r="B23" s="10" t="s">
        <v>101</v>
      </c>
      <c r="C23" s="11" t="s">
        <v>122</v>
      </c>
      <c r="D23" s="11">
        <v>63.4</v>
      </c>
      <c r="E23" s="11">
        <v>54</v>
      </c>
      <c r="F23" s="12">
        <f t="shared" si="0"/>
        <v>57.76</v>
      </c>
      <c r="G23" s="16">
        <v>57.76</v>
      </c>
      <c r="H23" s="14"/>
      <c r="I23" s="18"/>
      <c r="J23" s="18"/>
      <c r="K23" s="19"/>
    </row>
    <row r="24" spans="1:11" ht="21" customHeight="1">
      <c r="A24" s="9">
        <v>22</v>
      </c>
      <c r="B24" s="10" t="s">
        <v>101</v>
      </c>
      <c r="C24" s="11" t="s">
        <v>123</v>
      </c>
      <c r="D24" s="11">
        <v>64</v>
      </c>
      <c r="E24" s="11">
        <v>44</v>
      </c>
      <c r="F24" s="12">
        <f t="shared" si="0"/>
        <v>52</v>
      </c>
      <c r="G24" s="16">
        <v>52</v>
      </c>
      <c r="H24" s="14"/>
      <c r="I24" s="18"/>
      <c r="J24" s="20"/>
      <c r="K24" s="19"/>
    </row>
    <row r="25" spans="1:11" ht="21" customHeight="1">
      <c r="A25" s="9">
        <v>23</v>
      </c>
      <c r="B25" s="10" t="s">
        <v>101</v>
      </c>
      <c r="C25" s="11" t="s">
        <v>124</v>
      </c>
      <c r="D25" s="11">
        <v>65.6</v>
      </c>
      <c r="E25" s="11"/>
      <c r="F25" s="12">
        <f t="shared" si="0"/>
        <v>26.24</v>
      </c>
      <c r="G25" s="13">
        <v>26.24</v>
      </c>
      <c r="H25" s="14"/>
      <c r="I25" s="18"/>
      <c r="J25" s="20"/>
      <c r="K25" s="19"/>
    </row>
  </sheetData>
  <sheetProtection/>
  <mergeCells count="1">
    <mergeCell ref="A1:G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5.875" style="1" customWidth="1"/>
    <col min="2" max="2" width="13.00390625" style="1" customWidth="1"/>
    <col min="3" max="3" width="17.00390625" style="1" customWidth="1"/>
    <col min="4" max="4" width="19.25390625" style="1" customWidth="1"/>
    <col min="5" max="5" width="14.625" style="1" customWidth="1"/>
    <col min="6" max="6" width="10.625" style="1" customWidth="1"/>
    <col min="7" max="16384" width="9.00390625" style="1" customWidth="1"/>
  </cols>
  <sheetData>
    <row r="1" spans="1:6" ht="54.75" customHeight="1">
      <c r="A1" s="39" t="s">
        <v>125</v>
      </c>
      <c r="B1" s="39"/>
      <c r="C1" s="39"/>
      <c r="D1" s="39"/>
      <c r="E1" s="39"/>
      <c r="F1" s="39"/>
    </row>
    <row r="2" spans="1:6" ht="27" customHeight="1">
      <c r="A2" s="2" t="s">
        <v>0</v>
      </c>
      <c r="B2" s="2" t="s">
        <v>24</v>
      </c>
      <c r="C2" s="2" t="s">
        <v>2</v>
      </c>
      <c r="D2" s="2" t="s">
        <v>25</v>
      </c>
      <c r="E2" s="2" t="s">
        <v>13</v>
      </c>
      <c r="F2" s="2" t="s">
        <v>14</v>
      </c>
    </row>
    <row r="3" spans="1:6" ht="24" customHeight="1">
      <c r="A3" s="3">
        <v>1</v>
      </c>
      <c r="B3" s="4" t="s">
        <v>126</v>
      </c>
      <c r="C3" s="4" t="s">
        <v>72</v>
      </c>
      <c r="D3" s="3">
        <v>80.4</v>
      </c>
      <c r="E3" s="3">
        <v>89.6</v>
      </c>
      <c r="F3" s="3">
        <f aca="true" t="shared" si="0" ref="F3:F22">D3*0.4+E3*0.6</f>
        <v>85.92</v>
      </c>
    </row>
    <row r="4" spans="1:6" ht="24" customHeight="1">
      <c r="A4" s="3">
        <v>2</v>
      </c>
      <c r="B4" s="4" t="s">
        <v>126</v>
      </c>
      <c r="C4" s="4" t="s">
        <v>127</v>
      </c>
      <c r="D4" s="3">
        <v>80</v>
      </c>
      <c r="E4" s="3">
        <v>89.6</v>
      </c>
      <c r="F4" s="3">
        <f t="shared" si="0"/>
        <v>85.76</v>
      </c>
    </row>
    <row r="5" spans="1:6" ht="24" customHeight="1">
      <c r="A5" s="3">
        <v>3</v>
      </c>
      <c r="B5" s="4" t="s">
        <v>126</v>
      </c>
      <c r="C5" s="4" t="s">
        <v>128</v>
      </c>
      <c r="D5" s="3">
        <v>86.2</v>
      </c>
      <c r="E5" s="3">
        <v>83.6</v>
      </c>
      <c r="F5" s="3">
        <f t="shared" si="0"/>
        <v>84.64</v>
      </c>
    </row>
    <row r="6" spans="1:6" ht="24" customHeight="1">
      <c r="A6" s="3">
        <v>4</v>
      </c>
      <c r="B6" s="4" t="s">
        <v>126</v>
      </c>
      <c r="C6" s="4" t="s">
        <v>129</v>
      </c>
      <c r="D6" s="3">
        <v>81.2</v>
      </c>
      <c r="E6" s="3">
        <v>80.2</v>
      </c>
      <c r="F6" s="3">
        <f t="shared" si="0"/>
        <v>80.6</v>
      </c>
    </row>
    <row r="7" spans="1:6" ht="24" customHeight="1">
      <c r="A7" s="3">
        <v>5</v>
      </c>
      <c r="B7" s="4" t="s">
        <v>126</v>
      </c>
      <c r="C7" s="4" t="s">
        <v>130</v>
      </c>
      <c r="D7" s="3">
        <v>81</v>
      </c>
      <c r="E7" s="3">
        <v>75.8</v>
      </c>
      <c r="F7" s="3">
        <f t="shared" si="0"/>
        <v>77.88</v>
      </c>
    </row>
    <row r="8" spans="1:6" ht="24" customHeight="1">
      <c r="A8" s="3">
        <v>6</v>
      </c>
      <c r="B8" s="4" t="s">
        <v>126</v>
      </c>
      <c r="C8" s="4" t="s">
        <v>131</v>
      </c>
      <c r="D8" s="3">
        <v>69.2</v>
      </c>
      <c r="E8" s="3">
        <v>74</v>
      </c>
      <c r="F8" s="3">
        <f t="shared" si="0"/>
        <v>72.08</v>
      </c>
    </row>
    <row r="9" spans="1:6" ht="24" customHeight="1">
      <c r="A9" s="3">
        <v>7</v>
      </c>
      <c r="B9" s="4" t="s">
        <v>126</v>
      </c>
      <c r="C9" s="4" t="s">
        <v>132</v>
      </c>
      <c r="D9" s="3">
        <v>75</v>
      </c>
      <c r="E9" s="3">
        <v>64</v>
      </c>
      <c r="F9" s="3">
        <f t="shared" si="0"/>
        <v>68.4</v>
      </c>
    </row>
    <row r="10" spans="1:6" ht="24" customHeight="1">
      <c r="A10" s="3">
        <v>8</v>
      </c>
      <c r="B10" s="4" t="s">
        <v>126</v>
      </c>
      <c r="C10" s="4" t="s">
        <v>133</v>
      </c>
      <c r="D10" s="3">
        <v>64</v>
      </c>
      <c r="E10" s="3">
        <v>68</v>
      </c>
      <c r="F10" s="3">
        <f t="shared" si="0"/>
        <v>66.4</v>
      </c>
    </row>
    <row r="11" spans="1:6" ht="24" customHeight="1">
      <c r="A11" s="3">
        <v>9</v>
      </c>
      <c r="B11" s="4" t="s">
        <v>126</v>
      </c>
      <c r="C11" s="4" t="s">
        <v>134</v>
      </c>
      <c r="D11" s="3">
        <v>62.6</v>
      </c>
      <c r="E11" s="3">
        <v>63</v>
      </c>
      <c r="F11" s="3">
        <f t="shared" si="0"/>
        <v>62.84</v>
      </c>
    </row>
    <row r="12" spans="1:6" ht="24" customHeight="1">
      <c r="A12" s="3">
        <v>10</v>
      </c>
      <c r="B12" s="4" t="s">
        <v>126</v>
      </c>
      <c r="C12" s="4" t="s">
        <v>135</v>
      </c>
      <c r="D12" s="3">
        <v>71.6</v>
      </c>
      <c r="E12" s="3">
        <v>52</v>
      </c>
      <c r="F12" s="3">
        <f t="shared" si="0"/>
        <v>59.84</v>
      </c>
    </row>
    <row r="13" spans="1:6" ht="24" customHeight="1">
      <c r="A13" s="3">
        <v>11</v>
      </c>
      <c r="B13" s="4" t="s">
        <v>126</v>
      </c>
      <c r="C13" s="4" t="s">
        <v>136</v>
      </c>
      <c r="D13" s="3">
        <v>66.4</v>
      </c>
      <c r="E13" s="3">
        <v>49.6</v>
      </c>
      <c r="F13" s="3">
        <f t="shared" si="0"/>
        <v>56.32</v>
      </c>
    </row>
    <row r="14" spans="1:6" ht="24" customHeight="1">
      <c r="A14" s="3">
        <v>12</v>
      </c>
      <c r="B14" s="4" t="s">
        <v>126</v>
      </c>
      <c r="C14" s="4" t="s">
        <v>137</v>
      </c>
      <c r="D14" s="3">
        <v>63.4</v>
      </c>
      <c r="E14" s="3">
        <v>51</v>
      </c>
      <c r="F14" s="3">
        <f t="shared" si="0"/>
        <v>55.96</v>
      </c>
    </row>
    <row r="15" spans="1:6" ht="24" customHeight="1">
      <c r="A15" s="3">
        <v>13</v>
      </c>
      <c r="B15" s="4" t="s">
        <v>126</v>
      </c>
      <c r="C15" s="4" t="s">
        <v>138</v>
      </c>
      <c r="D15" s="3">
        <v>68.2</v>
      </c>
      <c r="E15" s="3">
        <v>44</v>
      </c>
      <c r="F15" s="3">
        <f t="shared" si="0"/>
        <v>53.68</v>
      </c>
    </row>
    <row r="16" spans="1:6" ht="24" customHeight="1">
      <c r="A16" s="3">
        <v>14</v>
      </c>
      <c r="B16" s="4" t="s">
        <v>126</v>
      </c>
      <c r="C16" s="4" t="s">
        <v>139</v>
      </c>
      <c r="D16" s="3">
        <v>60.2</v>
      </c>
      <c r="E16" s="3">
        <v>48</v>
      </c>
      <c r="F16" s="3">
        <f t="shared" si="0"/>
        <v>52.88</v>
      </c>
    </row>
    <row r="17" spans="1:6" ht="24" customHeight="1">
      <c r="A17" s="3">
        <v>15</v>
      </c>
      <c r="B17" s="4" t="s">
        <v>126</v>
      </c>
      <c r="C17" s="4" t="s">
        <v>140</v>
      </c>
      <c r="D17" s="3">
        <v>61.2</v>
      </c>
      <c r="E17" s="3">
        <v>29</v>
      </c>
      <c r="F17" s="3">
        <f t="shared" si="0"/>
        <v>41.88</v>
      </c>
    </row>
    <row r="18" spans="1:6" ht="24" customHeight="1">
      <c r="A18" s="3">
        <v>16</v>
      </c>
      <c r="B18" s="4" t="s">
        <v>126</v>
      </c>
      <c r="C18" s="4" t="s">
        <v>141</v>
      </c>
      <c r="D18" s="3">
        <v>63</v>
      </c>
      <c r="E18" s="3"/>
      <c r="F18" s="3">
        <f t="shared" si="0"/>
        <v>25.2</v>
      </c>
    </row>
    <row r="19" spans="1:6" ht="24" customHeight="1">
      <c r="A19" s="3">
        <v>17</v>
      </c>
      <c r="B19" s="4" t="s">
        <v>126</v>
      </c>
      <c r="C19" s="4" t="s">
        <v>142</v>
      </c>
      <c r="D19" s="3">
        <v>58.8</v>
      </c>
      <c r="E19" s="3"/>
      <c r="F19" s="3">
        <f t="shared" si="0"/>
        <v>23.52</v>
      </c>
    </row>
    <row r="20" spans="1:6" ht="24" customHeight="1">
      <c r="A20" s="3">
        <v>18</v>
      </c>
      <c r="B20" s="4" t="s">
        <v>126</v>
      </c>
      <c r="C20" s="4" t="s">
        <v>143</v>
      </c>
      <c r="D20" s="3">
        <v>57</v>
      </c>
      <c r="E20" s="3"/>
      <c r="F20" s="3">
        <f t="shared" si="0"/>
        <v>22.8</v>
      </c>
    </row>
    <row r="21" spans="1:6" ht="24" customHeight="1">
      <c r="A21" s="3">
        <v>19</v>
      </c>
      <c r="B21" s="4" t="s">
        <v>126</v>
      </c>
      <c r="C21" s="4" t="s">
        <v>144</v>
      </c>
      <c r="D21" s="3">
        <v>55.6</v>
      </c>
      <c r="E21" s="3"/>
      <c r="F21" s="3">
        <f t="shared" si="0"/>
        <v>22.24</v>
      </c>
    </row>
    <row r="22" spans="1:6" ht="24" customHeight="1">
      <c r="A22" s="3">
        <v>20</v>
      </c>
      <c r="B22" s="4" t="s">
        <v>126</v>
      </c>
      <c r="C22" s="4" t="s">
        <v>145</v>
      </c>
      <c r="D22" s="3">
        <v>53</v>
      </c>
      <c r="E22" s="3"/>
      <c r="F22" s="3">
        <f t="shared" si="0"/>
        <v>21.2</v>
      </c>
    </row>
  </sheetData>
  <sheetProtection/>
  <mergeCells count="1">
    <mergeCell ref="A1:F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2017-01-02T01:42:00Z</cp:lastPrinted>
  <dcterms:created xsi:type="dcterms:W3CDTF">2008-09-11T17:22:00Z</dcterms:created>
  <dcterms:modified xsi:type="dcterms:W3CDTF">2017-01-16T06:56:24Z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