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370"/>
  </bookViews>
  <sheets>
    <sheet name="Sheet1" sheetId="1" r:id="rId1"/>
  </sheets>
  <definedNames>
    <definedName name="_xlnm._FilterDatabase" localSheetId="0" hidden="1">Sheet1!$A$2:$M$8</definedName>
  </definedNames>
  <calcPr calcId="144525"/>
</workbook>
</file>

<file path=xl/sharedStrings.xml><?xml version="1.0" encoding="utf-8"?>
<sst xmlns="http://schemas.openxmlformats.org/spreadsheetml/2006/main" count="47">
  <si>
    <t>2017年海东市事业单位面向社会公开招聘工作人员递补体检人员名单(第三批）</t>
  </si>
  <si>
    <t>序号</t>
  </si>
  <si>
    <t>姓名</t>
  </si>
  <si>
    <t>准考证号</t>
  </si>
  <si>
    <t>招考单位</t>
  </si>
  <si>
    <t>职位名称</t>
  </si>
  <si>
    <t>招录人数</t>
  </si>
  <si>
    <t>笔试成绩</t>
  </si>
  <si>
    <t>笔试成绩加权（70%）</t>
  </si>
  <si>
    <t>面试成绩</t>
  </si>
  <si>
    <t>面试成绩加权（30%）</t>
  </si>
  <si>
    <t>总成绩</t>
  </si>
  <si>
    <t>名次</t>
  </si>
  <si>
    <t>备注</t>
  </si>
  <si>
    <t>曾倩</t>
  </si>
  <si>
    <t>316321170809</t>
  </si>
  <si>
    <t>乐都区住房和规划建设局</t>
  </si>
  <si>
    <t>21101031-乐都区城乡建设信息服务中心项目管理[21101031]</t>
  </si>
  <si>
    <t>递补体检</t>
  </si>
  <si>
    <t>林金香</t>
  </si>
  <si>
    <t>116321040101</t>
  </si>
  <si>
    <t>乐都区纪律检查委员会</t>
  </si>
  <si>
    <t>21101037-乐都区纪委监察局举报中心文秘[21101037]</t>
  </si>
  <si>
    <t>曹志茂</t>
  </si>
  <si>
    <t>216321083526</t>
  </si>
  <si>
    <t>平安区交通运输局</t>
  </si>
  <si>
    <t>21102015-平安区交通会计核算中心会计[21102015]</t>
  </si>
  <si>
    <t>任成安</t>
  </si>
  <si>
    <t>116321014206</t>
  </si>
  <si>
    <t>互助县林业局</t>
  </si>
  <si>
    <t>21103014-互助县北山林场文秘[21103014]</t>
  </si>
  <si>
    <t>袁青</t>
  </si>
  <si>
    <t>216321083905</t>
  </si>
  <si>
    <t>化隆县纪律检查委员会</t>
  </si>
  <si>
    <t>21105047-化隆县举报中心文秘(2)[21105047]</t>
  </si>
  <si>
    <t>赵玲君</t>
  </si>
  <si>
    <t>216321091825</t>
  </si>
  <si>
    <t>化隆县查甫乡人民政府</t>
  </si>
  <si>
    <t>21105094-化隆县查甫乡综合服务中心会计[21105094]</t>
  </si>
  <si>
    <t>李泽之</t>
  </si>
  <si>
    <t>116321014626</t>
  </si>
  <si>
    <t>循化县人力资源和社会保障局</t>
  </si>
  <si>
    <t>21106020-循化县社会保险服务局管理人员(2)[21106020]</t>
  </si>
  <si>
    <t>周晓宏</t>
  </si>
  <si>
    <t>116321052219</t>
  </si>
  <si>
    <t>循化县白庄镇人民政府</t>
  </si>
  <si>
    <t>21106021-循化县白庄镇农业综合服务中心、社会事业发展服务中心管理人员[21106021]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</si>
</sst>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0;[Red]0.0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黑体"/>
      <family val="3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6" sqref="$A6:$XFD6"/>
    </sheetView>
  </sheetViews>
  <sheetFormatPr defaultColWidth="7.75" defaultRowHeight="45" customHeight="1"/>
  <cols>
    <col min="1" max="1" width="4.25" customWidth="1"/>
    <col min="2" max="2" width="8" customWidth="1"/>
    <col min="3" max="3" width="11.375" customWidth="1"/>
    <col min="4" max="4" width="14.5" customWidth="1"/>
    <col min="5" max="5" width="24.875" customWidth="1"/>
    <col min="6" max="6" width="5" customWidth="1"/>
    <col min="7" max="7" width="5.625" customWidth="1"/>
    <col min="8" max="8" width="7.125" customWidth="1"/>
    <col min="9" max="9" width="5.625" customWidth="1"/>
    <col min="10" max="10" width="7.125" customWidth="1"/>
    <col min="11" max="11" width="5.875" customWidth="1"/>
    <col min="12" max="12" width="4.875" customWidth="1"/>
    <col min="13" max="13" width="8" customWidth="1"/>
    <col min="14" max="16381" width="7.75" customWidth="1"/>
  </cols>
  <sheetData>
    <row r="1" s="1" customFormat="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8" t="s">
        <v>9</v>
      </c>
      <c r="J2" s="8" t="s">
        <v>10</v>
      </c>
      <c r="K2" s="24" t="s">
        <v>11</v>
      </c>
      <c r="L2" s="8" t="s">
        <v>12</v>
      </c>
      <c r="M2" s="8" t="s">
        <v>13</v>
      </c>
    </row>
    <row r="3" s="2" customFormat="1" ht="30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2" t="s">
        <v>17</v>
      </c>
      <c r="F3" s="12">
        <v>2</v>
      </c>
      <c r="G3" s="13">
        <v>63.17</v>
      </c>
      <c r="H3" s="14">
        <f t="shared" ref="H3:H6" si="0">G3*70%</f>
        <v>44.219</v>
      </c>
      <c r="I3" s="13">
        <v>80</v>
      </c>
      <c r="J3" s="14">
        <f t="shared" ref="J3:J6" si="1">I3*30%</f>
        <v>24</v>
      </c>
      <c r="K3" s="25">
        <f>H3+J3</f>
        <v>68.219</v>
      </c>
      <c r="L3" s="26">
        <v>4</v>
      </c>
      <c r="M3" s="26" t="s">
        <v>18</v>
      </c>
    </row>
    <row r="4" s="2" customFormat="1" ht="30" customHeight="1" spans="1:13">
      <c r="A4" s="11">
        <v>2</v>
      </c>
      <c r="B4" s="12" t="s">
        <v>19</v>
      </c>
      <c r="C4" s="12" t="s">
        <v>20</v>
      </c>
      <c r="D4" s="12" t="s">
        <v>21</v>
      </c>
      <c r="E4" s="12" t="s">
        <v>22</v>
      </c>
      <c r="F4" s="12">
        <v>6</v>
      </c>
      <c r="G4" s="13">
        <v>54.5</v>
      </c>
      <c r="H4" s="14">
        <f t="shared" si="0"/>
        <v>38.15</v>
      </c>
      <c r="I4" s="13">
        <v>82.8</v>
      </c>
      <c r="J4" s="14">
        <f t="shared" si="1"/>
        <v>24.84</v>
      </c>
      <c r="K4" s="25">
        <f>H4+J4</f>
        <v>62.99</v>
      </c>
      <c r="L4" s="26">
        <v>9</v>
      </c>
      <c r="M4" s="26" t="s">
        <v>18</v>
      </c>
    </row>
    <row r="5" s="3" customFormat="1" ht="35" customHeight="1" spans="1:13">
      <c r="A5" s="11">
        <v>3</v>
      </c>
      <c r="B5" s="12" t="s">
        <v>23</v>
      </c>
      <c r="C5" s="12" t="s">
        <v>24</v>
      </c>
      <c r="D5" s="12" t="s">
        <v>25</v>
      </c>
      <c r="E5" s="12" t="s">
        <v>26</v>
      </c>
      <c r="F5" s="12">
        <v>3</v>
      </c>
      <c r="G5" s="13">
        <v>49.5</v>
      </c>
      <c r="H5" s="13">
        <f>G5*0.7</f>
        <v>34.65</v>
      </c>
      <c r="I5" s="27">
        <v>85.2</v>
      </c>
      <c r="J5" s="27">
        <f>I5*0.3</f>
        <v>25.56</v>
      </c>
      <c r="K5" s="28">
        <f>G5*0.7+I5*0.3</f>
        <v>60.21</v>
      </c>
      <c r="L5" s="27">
        <v>4</v>
      </c>
      <c r="M5" s="27" t="s">
        <v>18</v>
      </c>
    </row>
    <row r="6" s="4" customFormat="1" ht="33" customHeight="1" spans="1:13">
      <c r="A6" s="15">
        <v>4</v>
      </c>
      <c r="B6" s="16" t="s">
        <v>27</v>
      </c>
      <c r="C6" s="16" t="s">
        <v>28</v>
      </c>
      <c r="D6" s="16" t="s">
        <v>29</v>
      </c>
      <c r="E6" s="16" t="s">
        <v>30</v>
      </c>
      <c r="F6" s="16">
        <v>1</v>
      </c>
      <c r="G6" s="17">
        <v>49</v>
      </c>
      <c r="H6" s="17">
        <f t="shared" si="0"/>
        <v>34.3</v>
      </c>
      <c r="I6" s="29">
        <v>76.2</v>
      </c>
      <c r="J6" s="30">
        <f t="shared" si="1"/>
        <v>22.86</v>
      </c>
      <c r="K6" s="31">
        <f>G6*0.7+I6*0.3</f>
        <v>57.16</v>
      </c>
      <c r="L6" s="32">
        <v>2</v>
      </c>
      <c r="M6" s="27" t="s">
        <v>18</v>
      </c>
    </row>
    <row r="7" s="5" customFormat="1" ht="35" customHeight="1" spans="1:13">
      <c r="A7" s="11">
        <v>5</v>
      </c>
      <c r="B7" s="18" t="s">
        <v>31</v>
      </c>
      <c r="C7" s="18" t="s">
        <v>32</v>
      </c>
      <c r="D7" s="18" t="s">
        <v>33</v>
      </c>
      <c r="E7" s="18" t="s">
        <v>34</v>
      </c>
      <c r="F7" s="18">
        <v>2</v>
      </c>
      <c r="G7" s="19">
        <v>52</v>
      </c>
      <c r="H7" s="20">
        <f>G7*70%</f>
        <v>36.4</v>
      </c>
      <c r="I7" s="33">
        <v>77</v>
      </c>
      <c r="J7" s="34">
        <f>I7*30%</f>
        <v>23.1</v>
      </c>
      <c r="K7" s="35">
        <f>G7*0.7+I7*0.3</f>
        <v>59.5</v>
      </c>
      <c r="L7" s="33">
        <v>4</v>
      </c>
      <c r="M7" s="33" t="s">
        <v>18</v>
      </c>
    </row>
    <row r="8" s="5" customFormat="1" ht="35" customHeight="1" spans="1:13">
      <c r="A8" s="11">
        <v>6</v>
      </c>
      <c r="B8" s="18" t="s">
        <v>35</v>
      </c>
      <c r="C8" s="18" t="s">
        <v>36</v>
      </c>
      <c r="D8" s="18" t="s">
        <v>37</v>
      </c>
      <c r="E8" s="18" t="s">
        <v>38</v>
      </c>
      <c r="F8" s="18">
        <v>2</v>
      </c>
      <c r="G8" s="19">
        <v>45.33</v>
      </c>
      <c r="H8" s="20">
        <f>G8*70%</f>
        <v>31.731</v>
      </c>
      <c r="I8" s="36">
        <v>80.6</v>
      </c>
      <c r="J8" s="34">
        <f>I8*30%</f>
        <v>24.18</v>
      </c>
      <c r="K8" s="35">
        <f>G8*0.7+I8*0.3</f>
        <v>55.911</v>
      </c>
      <c r="L8" s="33">
        <v>4</v>
      </c>
      <c r="M8" s="33" t="s">
        <v>18</v>
      </c>
    </row>
    <row r="9" s="6" customFormat="1" ht="35" customHeight="1" spans="1:13">
      <c r="A9" s="11">
        <v>7</v>
      </c>
      <c r="B9" s="21" t="s">
        <v>39</v>
      </c>
      <c r="C9" s="21" t="s">
        <v>40</v>
      </c>
      <c r="D9" s="21" t="s">
        <v>41</v>
      </c>
      <c r="E9" s="21" t="s">
        <v>42</v>
      </c>
      <c r="F9" s="21">
        <v>4</v>
      </c>
      <c r="G9" s="22">
        <v>62</v>
      </c>
      <c r="H9" s="23">
        <f>G9*0.7</f>
        <v>43.4</v>
      </c>
      <c r="I9" s="37">
        <v>85.6</v>
      </c>
      <c r="J9" s="38">
        <f>I9*0.3</f>
        <v>25.68</v>
      </c>
      <c r="K9" s="39">
        <f>G9*0.7+I9*0.3</f>
        <v>69.08</v>
      </c>
      <c r="L9" s="37">
        <v>6</v>
      </c>
      <c r="M9" s="37" t="s">
        <v>18</v>
      </c>
    </row>
    <row r="10" s="6" customFormat="1" ht="35" customHeight="1" spans="1:13">
      <c r="A10" s="11">
        <v>8</v>
      </c>
      <c r="B10" s="21" t="s">
        <v>43</v>
      </c>
      <c r="C10" s="21" t="s">
        <v>44</v>
      </c>
      <c r="D10" s="21" t="s">
        <v>45</v>
      </c>
      <c r="E10" s="21" t="s">
        <v>46</v>
      </c>
      <c r="F10" s="21">
        <v>5</v>
      </c>
      <c r="G10" s="22">
        <v>58.83</v>
      </c>
      <c r="H10" s="23">
        <f>G10*0.7</f>
        <v>41.181</v>
      </c>
      <c r="I10" s="37">
        <v>80.4</v>
      </c>
      <c r="J10" s="38">
        <f>I10*0.3</f>
        <v>24.12</v>
      </c>
      <c r="K10" s="39">
        <f>G10*0.7+I10*0.3</f>
        <v>65.301</v>
      </c>
      <c r="L10" s="37">
        <v>6</v>
      </c>
      <c r="M10" s="37" t="s">
        <v>18</v>
      </c>
    </row>
  </sheetData>
  <mergeCells count="1">
    <mergeCell ref="A1:M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2017-10-16T05:26:00Z</dcterms:created>
  <dcterms:modified xsi:type="dcterms:W3CDTF">2017-12-07T07:28:12Z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